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isova\Desktop\Documents\Rozpočet\15 Rozpočet 2022\"/>
    </mc:Choice>
  </mc:AlternateContent>
  <xr:revisionPtr revIDLastSave="0" documentId="8_{6EEB5115-4F99-4D7A-8F78-9B3BDF310A95}" xr6:coauthVersionLast="47" xr6:coauthVersionMax="47" xr10:uidLastSave="{00000000-0000-0000-0000-000000000000}"/>
  <bookViews>
    <workbookView xWindow="-24375" yWindow="2265" windowWidth="21600" windowHeight="11385" xr2:uid="{00000000-000D-0000-FFFF-FFFF00000000}"/>
  </bookViews>
  <sheets>
    <sheet name="Rozpočet 2018" sheetId="1" r:id="rId1"/>
    <sheet name="DČ" sheetId="2" state="hidden" r:id="rId2"/>
    <sheet name=" Doplňková činnost 2017" sheetId="4" state="hidden" r:id="rId3"/>
    <sheet name="List2" sheetId="5" r:id="rId4"/>
  </sheets>
  <definedNames>
    <definedName name="_xlnm.Print_Area" localSheetId="0">'Rozpočet 2018'!$A$1:$D$46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B13" i="1" s="1"/>
  <c r="D6" i="1" l="1"/>
  <c r="D13" i="1" s="1"/>
  <c r="C6" i="1"/>
  <c r="C13" i="1" s="1"/>
  <c r="D20" i="4" l="1"/>
  <c r="E20" i="4"/>
  <c r="C20" i="4"/>
  <c r="E28" i="4"/>
  <c r="D28" i="4"/>
  <c r="C28" i="4"/>
  <c r="G17" i="4"/>
  <c r="G16" i="4"/>
  <c r="G15" i="4"/>
  <c r="F15" i="4"/>
  <c r="E11" i="4"/>
  <c r="D11" i="4"/>
  <c r="C11" i="4"/>
  <c r="C10" i="4" s="1"/>
  <c r="G9" i="4"/>
  <c r="F9" i="4"/>
  <c r="E7" i="4"/>
  <c r="D7" i="4"/>
  <c r="C7" i="4"/>
  <c r="G8" i="2"/>
  <c r="G9" i="2"/>
  <c r="G12" i="2"/>
  <c r="G13" i="2"/>
  <c r="G14" i="2"/>
  <c r="G15" i="2"/>
  <c r="G16" i="2"/>
  <c r="G17" i="2"/>
  <c r="G18" i="2"/>
  <c r="G19" i="2"/>
  <c r="G21" i="2"/>
  <c r="G22" i="2"/>
  <c r="G23" i="2"/>
  <c r="G24" i="2"/>
  <c r="G25" i="2"/>
  <c r="G26" i="2"/>
  <c r="G27" i="2"/>
  <c r="G28" i="2"/>
  <c r="G30" i="2"/>
  <c r="G31" i="2"/>
  <c r="G32" i="2"/>
  <c r="G33" i="2"/>
  <c r="G34" i="2"/>
  <c r="F8" i="2"/>
  <c r="F9" i="2"/>
  <c r="F12" i="2"/>
  <c r="F13" i="2"/>
  <c r="F14" i="2"/>
  <c r="F15" i="2"/>
  <c r="F16" i="2"/>
  <c r="F17" i="2"/>
  <c r="F18" i="2"/>
  <c r="F19" i="2"/>
  <c r="F21" i="2"/>
  <c r="F22" i="2"/>
  <c r="F23" i="2"/>
  <c r="F24" i="2"/>
  <c r="F25" i="2"/>
  <c r="F26" i="2"/>
  <c r="F27" i="2"/>
  <c r="F28" i="2"/>
  <c r="F30" i="2"/>
  <c r="F31" i="2"/>
  <c r="F32" i="2"/>
  <c r="F33" i="2"/>
  <c r="F34" i="2"/>
  <c r="D29" i="2"/>
  <c r="E29" i="2"/>
  <c r="D20" i="2"/>
  <c r="E20" i="2"/>
  <c r="D11" i="2"/>
  <c r="E11" i="2"/>
  <c r="E7" i="2"/>
  <c r="D7" i="2"/>
  <c r="G11" i="4" l="1"/>
  <c r="G20" i="2"/>
  <c r="G7" i="4"/>
  <c r="E10" i="4"/>
  <c r="F10" i="4" s="1"/>
  <c r="E10" i="2"/>
  <c r="E35" i="2" s="1"/>
  <c r="F7" i="4"/>
  <c r="F11" i="4"/>
  <c r="C34" i="4"/>
  <c r="D10" i="4"/>
  <c r="D34" i="4" s="1"/>
  <c r="G29" i="2"/>
  <c r="G11" i="2"/>
  <c r="D10" i="2"/>
  <c r="G10" i="2" s="1"/>
  <c r="G7" i="2"/>
  <c r="C29" i="2"/>
  <c r="F29" i="2" s="1"/>
  <c r="C20" i="2"/>
  <c r="F20" i="2" s="1"/>
  <c r="C11" i="2"/>
  <c r="F11" i="2" s="1"/>
  <c r="C7" i="2"/>
  <c r="F7" i="2" s="1"/>
  <c r="E34" i="4" l="1"/>
  <c r="F34" i="4" s="1"/>
  <c r="G34" i="4"/>
  <c r="G10" i="4"/>
  <c r="D35" i="2"/>
  <c r="G35" i="2" s="1"/>
  <c r="C10" i="2"/>
  <c r="F10" i="2" l="1"/>
  <c r="C35" i="2"/>
  <c r="F35" i="2" s="1"/>
</calcChain>
</file>

<file path=xl/sharedStrings.xml><?xml version="1.0" encoding="utf-8"?>
<sst xmlns="http://schemas.openxmlformats.org/spreadsheetml/2006/main" count="97" uniqueCount="66">
  <si>
    <t xml:space="preserve"> NÁKLADY  celkem </t>
  </si>
  <si>
    <t>potraviny</t>
  </si>
  <si>
    <t>náklady na leasing</t>
  </si>
  <si>
    <t>mzdové náklady</t>
  </si>
  <si>
    <t>DOPLŇKOVÁ ČINNOST V ROCE 2014</t>
  </si>
  <si>
    <t>všechny údaje v tis. Kč ( na 1 desetinné místo )</t>
  </si>
  <si>
    <t>Schválený plán        na  rok 2014</t>
  </si>
  <si>
    <t>Upravený plán         na rok 2014</t>
  </si>
  <si>
    <t>%plnění k SP</t>
  </si>
  <si>
    <t>%plnění k UP</t>
  </si>
  <si>
    <r>
      <t xml:space="preserve">TRŽBY celkem                                        </t>
    </r>
    <r>
      <rPr>
        <sz val="12"/>
        <rFont val="Arial CE"/>
        <family val="2"/>
        <charset val="238"/>
      </rPr>
      <t>z toho:</t>
    </r>
  </si>
  <si>
    <t>NÁKLADY celkem</t>
  </si>
  <si>
    <r>
      <t xml:space="preserve">Spotřebované nákupy                    </t>
    </r>
    <r>
      <rPr>
        <sz val="12"/>
        <rFont val="Arial CE"/>
        <family val="2"/>
        <charset val="238"/>
      </rPr>
      <t>z toho:</t>
    </r>
  </si>
  <si>
    <r>
      <t xml:space="preserve">Služby       </t>
    </r>
    <r>
      <rPr>
        <sz val="12"/>
        <rFont val="Arial CE"/>
        <family val="2"/>
        <charset val="238"/>
      </rPr>
      <t xml:space="preserve">                                    z toho:</t>
    </r>
  </si>
  <si>
    <r>
      <t xml:space="preserve">Osobní náklady       </t>
    </r>
    <r>
      <rPr>
        <sz val="12"/>
        <rFont val="Arial CE"/>
        <family val="2"/>
        <charset val="238"/>
      </rPr>
      <t xml:space="preserve">                   z toho:</t>
    </r>
  </si>
  <si>
    <t xml:space="preserve">Daně a poplatky </t>
  </si>
  <si>
    <t>Odpisy zařízení</t>
  </si>
  <si>
    <t>ZISK / ZTRÁTA</t>
  </si>
  <si>
    <t xml:space="preserve">Zpracovala :   </t>
  </si>
  <si>
    <t xml:space="preserve">V Praze dne : </t>
  </si>
  <si>
    <t>Název školy :</t>
  </si>
  <si>
    <t>Skutečnost           rok 2014</t>
  </si>
  <si>
    <t>Schválil/a</t>
  </si>
  <si>
    <t xml:space="preserve">Razítko školy : </t>
  </si>
  <si>
    <t>stravné</t>
  </si>
  <si>
    <t>ostatní</t>
  </si>
  <si>
    <t>spotřební materiál</t>
  </si>
  <si>
    <t xml:space="preserve"> drobný hmotný maj.</t>
  </si>
  <si>
    <t>elektřina</t>
  </si>
  <si>
    <t xml:space="preserve"> plyn</t>
  </si>
  <si>
    <t>vodné</t>
  </si>
  <si>
    <t>teplo</t>
  </si>
  <si>
    <t>výkony spojů</t>
  </si>
  <si>
    <t>nájemné a služby</t>
  </si>
  <si>
    <t xml:space="preserve"> úklid</t>
  </si>
  <si>
    <t>opravy a udržování</t>
  </si>
  <si>
    <t>cestovné</t>
  </si>
  <si>
    <t>nákl. na reprezentaci</t>
  </si>
  <si>
    <t>ostatní osob. náklady</t>
  </si>
  <si>
    <r>
      <t xml:space="preserve">ostatní </t>
    </r>
    <r>
      <rPr>
        <sz val="11"/>
        <rFont val="Arial CE"/>
        <family val="2"/>
        <charset val="238"/>
      </rPr>
      <t>(soc.poj.+ nákl.)</t>
    </r>
  </si>
  <si>
    <t xml:space="preserve">                                                                                                                                                                      </t>
  </si>
  <si>
    <t>ostatní (soc.poj.+ nákl.)</t>
  </si>
  <si>
    <r>
      <t xml:space="preserve">TRŽBY celkem                                        </t>
    </r>
    <r>
      <rPr>
        <sz val="10"/>
        <rFont val="Arial CE"/>
        <family val="2"/>
        <charset val="238"/>
      </rPr>
      <t>z toho:</t>
    </r>
  </si>
  <si>
    <r>
      <t xml:space="preserve">Spotřebované nákupy                    </t>
    </r>
    <r>
      <rPr>
        <sz val="10"/>
        <rFont val="Arial CE"/>
        <family val="2"/>
        <charset val="238"/>
      </rPr>
      <t>z toho:</t>
    </r>
  </si>
  <si>
    <r>
      <t xml:space="preserve">Služby       </t>
    </r>
    <r>
      <rPr>
        <sz val="10"/>
        <rFont val="Arial CE"/>
        <family val="2"/>
        <charset val="238"/>
      </rPr>
      <t xml:space="preserve">                                    z toho:</t>
    </r>
  </si>
  <si>
    <r>
      <t xml:space="preserve">Osobní náklady       </t>
    </r>
    <r>
      <rPr>
        <sz val="10"/>
        <rFont val="Arial CE"/>
        <family val="2"/>
        <charset val="238"/>
      </rPr>
      <t xml:space="preserve">                   z toho:</t>
    </r>
  </si>
  <si>
    <t>Schválený plán        na  rok 2017</t>
  </si>
  <si>
    <t>Upravený plán         na rok 2017</t>
  </si>
  <si>
    <t>Název školy : Mateřská škola, Praha 8, Kotlaska 3</t>
  </si>
  <si>
    <t xml:space="preserve">Zpracoval : Rydlo   </t>
  </si>
  <si>
    <t>Schválil/a Bc. Jana Smolíková</t>
  </si>
  <si>
    <t>DOPLŇKOVÁ ČINNOST V ROCE 2017</t>
  </si>
  <si>
    <t>V Praze dne : 2.2.2018</t>
  </si>
  <si>
    <t>skutečnost IV/IV roku 2017</t>
  </si>
  <si>
    <t>ostatní náklady</t>
  </si>
  <si>
    <t xml:space="preserve">odpisy budov a zařízení </t>
  </si>
  <si>
    <t xml:space="preserve">služby  </t>
  </si>
  <si>
    <t xml:space="preserve"> VÝNOSY celkem</t>
  </si>
  <si>
    <t>v tis. Kč</t>
  </si>
  <si>
    <t xml:space="preserve">      z toho: </t>
  </si>
  <si>
    <t>ROZDÍL</t>
  </si>
  <si>
    <t>PŘÍSPĚVEK na provoz z rozpočtu MČ Praha 8</t>
  </si>
  <si>
    <t xml:space="preserve">spotřebované nákupy (materiál a energie) vč. nákladů z DHM </t>
  </si>
  <si>
    <t xml:space="preserve">osobní náklady </t>
  </si>
  <si>
    <t xml:space="preserve">STŘEDNĚDOBÝ ROZPOČET </t>
  </si>
  <si>
    <t>Název školy : Základní škola, Praha 8, Palmovka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</si>
</sst>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7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el"/>
      <charset val="238"/>
    </font>
    <font>
      <b/>
      <i/>
      <u/>
      <sz val="12"/>
      <name val="Arial CE"/>
      <family val="2"/>
      <charset val="238"/>
    </font>
    <font>
      <u/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9"/>
      <name val="Arial CE"/>
      <family val="2"/>
      <charset val="238"/>
    </font>
    <font>
      <sz val="9"/>
      <name val="Arial"/>
      <family val="2"/>
      <charset val="238"/>
    </font>
    <font>
      <b/>
      <sz val="10"/>
      <name val="Arial CE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Ariel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5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/>
    <xf numFmtId="0" fontId="7" fillId="0" borderId="0" xfId="0" applyFont="1"/>
    <xf numFmtId="0" fontId="8" fillId="0" borderId="2" xfId="0" applyFont="1" applyBorder="1"/>
    <xf numFmtId="0" fontId="7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0" xfId="0" applyBorder="1"/>
    <xf numFmtId="0" fontId="14" fillId="0" borderId="0" xfId="0" applyFont="1"/>
    <xf numFmtId="0" fontId="0" fillId="0" borderId="0" xfId="0" applyAlignment="1">
      <alignment vertical="top"/>
    </xf>
    <xf numFmtId="165" fontId="0" fillId="0" borderId="0" xfId="0" applyNumberFormat="1" applyAlignment="1">
      <alignment vertical="center" shrinkToFit="1"/>
    </xf>
    <xf numFmtId="165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/>
    <xf numFmtId="0" fontId="15" fillId="0" borderId="0" xfId="0" applyFont="1"/>
    <xf numFmtId="14" fontId="11" fillId="0" borderId="0" xfId="0" applyNumberFormat="1" applyFont="1"/>
    <xf numFmtId="0" fontId="2" fillId="0" borderId="0" xfId="0" applyFont="1"/>
    <xf numFmtId="14" fontId="10" fillId="0" borderId="0" xfId="0" applyNumberFormat="1" applyFont="1"/>
    <xf numFmtId="0" fontId="8" fillId="0" borderId="3" xfId="0" applyFont="1" applyBorder="1"/>
    <xf numFmtId="0" fontId="8" fillId="0" borderId="4" xfId="0" applyFont="1" applyBorder="1"/>
    <xf numFmtId="0" fontId="8" fillId="0" borderId="7" xfId="0" applyFont="1" applyBorder="1"/>
    <xf numFmtId="0" fontId="16" fillId="0" borderId="0" xfId="0" applyFont="1"/>
    <xf numFmtId="0" fontId="17" fillId="0" borderId="0" xfId="0" applyFont="1"/>
    <xf numFmtId="0" fontId="9" fillId="2" borderId="2" xfId="0" applyFont="1" applyFill="1" applyBorder="1" applyAlignment="1">
      <alignment vertical="top" wrapText="1"/>
    </xf>
    <xf numFmtId="164" fontId="10" fillId="0" borderId="3" xfId="0" applyNumberFormat="1" applyFont="1" applyBorder="1" applyAlignment="1">
      <alignment horizontal="right" vertical="justify"/>
    </xf>
    <xf numFmtId="164" fontId="10" fillId="0" borderId="3" xfId="0" applyNumberFormat="1" applyFont="1" applyBorder="1" applyAlignment="1">
      <alignment horizontal="right"/>
    </xf>
    <xf numFmtId="164" fontId="10" fillId="0" borderId="4" xfId="0" applyNumberFormat="1" applyFont="1" applyBorder="1" applyAlignment="1">
      <alignment horizontal="right" vertical="justify"/>
    </xf>
    <xf numFmtId="164" fontId="10" fillId="0" borderId="4" xfId="0" applyNumberFormat="1" applyFont="1" applyBorder="1" applyAlignment="1">
      <alignment horizontal="right"/>
    </xf>
    <xf numFmtId="164" fontId="10" fillId="0" borderId="7" xfId="0" applyNumberFormat="1" applyFont="1" applyBorder="1" applyAlignment="1">
      <alignment horizontal="right" vertical="justify"/>
    </xf>
    <xf numFmtId="164" fontId="10" fillId="0" borderId="7" xfId="0" applyNumberFormat="1" applyFont="1" applyBorder="1" applyAlignment="1">
      <alignment horizontal="right"/>
    </xf>
    <xf numFmtId="0" fontId="9" fillId="4" borderId="2" xfId="0" applyFont="1" applyFill="1" applyBorder="1" applyAlignment="1">
      <alignment vertical="top" wrapText="1"/>
    </xf>
    <xf numFmtId="0" fontId="9" fillId="4" borderId="2" xfId="0" applyFont="1" applyFill="1" applyBorder="1" applyAlignment="1">
      <alignment vertical="center"/>
    </xf>
    <xf numFmtId="164" fontId="7" fillId="4" borderId="2" xfId="0" applyNumberFormat="1" applyFont="1" applyFill="1" applyBorder="1" applyAlignment="1">
      <alignment horizontal="right" vertical="center"/>
    </xf>
    <xf numFmtId="165" fontId="7" fillId="2" borderId="2" xfId="0" applyNumberFormat="1" applyFont="1" applyFill="1" applyBorder="1" applyAlignment="1">
      <alignment horizontal="right" vertical="top"/>
    </xf>
    <xf numFmtId="0" fontId="9" fillId="2" borderId="2" xfId="0" applyFont="1" applyFill="1" applyBorder="1" applyAlignment="1">
      <alignment vertical="center"/>
    </xf>
    <xf numFmtId="164" fontId="7" fillId="2" borderId="2" xfId="0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65" fontId="19" fillId="3" borderId="2" xfId="0" applyNumberFormat="1" applyFont="1" applyFill="1" applyBorder="1" applyAlignment="1">
      <alignment horizontal="right" vertical="top"/>
    </xf>
    <xf numFmtId="165" fontId="7" fillId="4" borderId="2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right" vertical="center"/>
    </xf>
    <xf numFmtId="165" fontId="7" fillId="4" borderId="2" xfId="0" applyNumberFormat="1" applyFont="1" applyFill="1" applyBorder="1" applyAlignment="1">
      <alignment horizontal="right" vertical="center"/>
    </xf>
    <xf numFmtId="0" fontId="19" fillId="4" borderId="2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5" fillId="0" borderId="0" xfId="0" applyFont="1" applyAlignment="1"/>
    <xf numFmtId="0" fontId="20" fillId="0" borderId="0" xfId="0" applyFont="1"/>
    <xf numFmtId="0" fontId="21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vertical="top" wrapText="1"/>
    </xf>
    <xf numFmtId="164" fontId="13" fillId="4" borderId="2" xfId="0" applyNumberFormat="1" applyFont="1" applyFill="1" applyBorder="1" applyAlignment="1">
      <alignment horizontal="right" vertical="center"/>
    </xf>
    <xf numFmtId="165" fontId="13" fillId="4" borderId="2" xfId="0" applyNumberFormat="1" applyFont="1" applyFill="1" applyBorder="1" applyAlignment="1">
      <alignment horizontal="right" vertical="center"/>
    </xf>
    <xf numFmtId="0" fontId="2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4" fontId="6" fillId="0" borderId="3" xfId="0" applyNumberFormat="1" applyFont="1" applyBorder="1" applyAlignment="1">
      <alignment horizontal="right" vertical="justify"/>
    </xf>
    <xf numFmtId="164" fontId="6" fillId="0" borderId="3" xfId="0" applyNumberFormat="1" applyFont="1" applyBorder="1" applyAlignment="1">
      <alignment horizontal="right"/>
    </xf>
    <xf numFmtId="165" fontId="21" fillId="3" borderId="2" xfId="0" applyNumberFormat="1" applyFont="1" applyFill="1" applyBorder="1" applyAlignment="1">
      <alignment horizontal="right" vertical="top"/>
    </xf>
    <xf numFmtId="0" fontId="2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164" fontId="6" fillId="0" borderId="4" xfId="0" applyNumberFormat="1" applyFont="1" applyBorder="1" applyAlignment="1">
      <alignment horizontal="right" vertical="justify"/>
    </xf>
    <xf numFmtId="164" fontId="6" fillId="0" borderId="4" xfId="0" applyNumberFormat="1" applyFont="1" applyBorder="1" applyAlignment="1">
      <alignment horizontal="right"/>
    </xf>
    <xf numFmtId="0" fontId="13" fillId="4" borderId="2" xfId="0" applyFont="1" applyFill="1" applyBorder="1" applyAlignment="1">
      <alignment vertical="center"/>
    </xf>
    <xf numFmtId="0" fontId="21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top" wrapText="1"/>
    </xf>
    <xf numFmtId="164" fontId="13" fillId="2" borderId="2" xfId="0" applyNumberFormat="1" applyFont="1" applyFill="1" applyBorder="1" applyAlignment="1">
      <alignment horizontal="right" vertical="center"/>
    </xf>
    <xf numFmtId="165" fontId="13" fillId="2" borderId="2" xfId="0" applyNumberFormat="1" applyFont="1" applyFill="1" applyBorder="1" applyAlignment="1">
      <alignment horizontal="right" vertical="center"/>
    </xf>
    <xf numFmtId="0" fontId="21" fillId="0" borderId="6" xfId="0" applyFont="1" applyBorder="1" applyAlignment="1">
      <alignment horizontal="center" vertical="center"/>
    </xf>
    <xf numFmtId="0" fontId="6" fillId="0" borderId="3" xfId="0" applyFont="1" applyBorder="1"/>
    <xf numFmtId="0" fontId="21" fillId="0" borderId="7" xfId="0" applyFont="1" applyBorder="1" applyAlignment="1">
      <alignment horizontal="center" vertical="center"/>
    </xf>
    <xf numFmtId="0" fontId="6" fillId="0" borderId="7" xfId="0" applyFont="1" applyBorder="1"/>
    <xf numFmtId="164" fontId="6" fillId="0" borderId="7" xfId="0" applyNumberFormat="1" applyFont="1" applyBorder="1" applyAlignment="1">
      <alignment horizontal="right" vertical="justify"/>
    </xf>
    <xf numFmtId="164" fontId="6" fillId="0" borderId="7" xfId="0" applyNumberFormat="1" applyFont="1" applyBorder="1" applyAlignment="1">
      <alignment horizontal="right"/>
    </xf>
    <xf numFmtId="0" fontId="21" fillId="0" borderId="5" xfId="0" applyFont="1" applyBorder="1" applyAlignment="1">
      <alignment horizontal="center" vertical="center"/>
    </xf>
    <xf numFmtId="0" fontId="6" fillId="0" borderId="4" xfId="0" applyFont="1" applyBorder="1"/>
    <xf numFmtId="0" fontId="21" fillId="0" borderId="8" xfId="0" applyFont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165" fontId="13" fillId="2" borderId="2" xfId="0" applyNumberFormat="1" applyFont="1" applyFill="1" applyBorder="1" applyAlignment="1">
      <alignment horizontal="right" vertical="top"/>
    </xf>
    <xf numFmtId="165" fontId="13" fillId="4" borderId="2" xfId="0" applyNumberFormat="1" applyFont="1" applyFill="1" applyBorder="1" applyAlignment="1">
      <alignment horizontal="center" vertical="center"/>
    </xf>
    <xf numFmtId="0" fontId="6" fillId="0" borderId="0" xfId="0" applyFont="1"/>
    <xf numFmtId="0" fontId="22" fillId="0" borderId="0" xfId="0" applyFont="1"/>
    <xf numFmtId="14" fontId="6" fillId="0" borderId="0" xfId="0" applyNumberFormat="1" applyFont="1"/>
    <xf numFmtId="164" fontId="0" fillId="0" borderId="0" xfId="0" applyNumberFormat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3" fillId="0" borderId="2" xfId="0" applyFont="1" applyFill="1" applyBorder="1"/>
    <xf numFmtId="0" fontId="23" fillId="0" borderId="2" xfId="0" applyFont="1" applyFill="1" applyBorder="1"/>
    <xf numFmtId="0" fontId="23" fillId="0" borderId="2" xfId="0" applyFont="1" applyFill="1" applyBorder="1" applyAlignment="1"/>
    <xf numFmtId="0" fontId="16" fillId="0" borderId="9" xfId="0" applyFont="1" applyFill="1" applyBorder="1" applyAlignment="1">
      <alignment wrapText="1"/>
    </xf>
    <xf numFmtId="0" fontId="25" fillId="0" borderId="9" xfId="0" applyFont="1" applyFill="1" applyBorder="1"/>
    <xf numFmtId="0" fontId="26" fillId="0" borderId="2" xfId="0" applyFont="1" applyBorder="1" applyAlignment="1">
      <alignment horizontal="center"/>
    </xf>
    <xf numFmtId="164" fontId="24" fillId="0" borderId="2" xfId="0" applyNumberFormat="1" applyFon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0" fontId="18" fillId="0" borderId="1" xfId="0" applyFont="1" applyBorder="1" applyAlignment="1"/>
    <xf numFmtId="0" fontId="2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24" fillId="0" borderId="2" xfId="0" applyNumberFormat="1" applyFont="1" applyBorder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5" fillId="0" borderId="0" xfId="0" applyFont="1" applyAlignment="1"/>
    <xf numFmtId="0" fontId="11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0" xfId="0" applyFont="1" applyAlignment="1"/>
    <xf numFmtId="0" fontId="20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FFFF"/>
      <color rgb="FF66CCFF"/>
      <color rgb="FFF6FE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zoomScaleNormal="100" workbookViewId="0">
      <selection activeCell="D4" sqref="D4"/>
    </sheetView>
  </sheetViews>
  <sheetFormatPr defaultRowHeight="15"/>
  <cols>
    <col min="1" max="1" width="66.42578125" customWidth="1"/>
    <col min="2" max="5" width="18.42578125" customWidth="1"/>
  </cols>
  <sheetData>
    <row r="1" spans="1:5" ht="15.75">
      <c r="A1" s="23" t="s">
        <v>64</v>
      </c>
      <c r="B1" s="23"/>
    </row>
    <row r="2" spans="1:5" ht="15.75" thickBot="1">
      <c r="A2" s="24" t="s">
        <v>65</v>
      </c>
    </row>
    <row r="3" spans="1:5" ht="24" customHeight="1" thickBot="1">
      <c r="A3" s="99"/>
      <c r="B3" s="100">
        <v>2021</v>
      </c>
      <c r="C3" s="100">
        <v>2022</v>
      </c>
      <c r="D3" s="100">
        <v>2023</v>
      </c>
    </row>
    <row r="4" spans="1:5" ht="24" customHeight="1" thickBot="1">
      <c r="A4" s="95"/>
      <c r="B4" s="95" t="s">
        <v>58</v>
      </c>
      <c r="C4" s="95" t="s">
        <v>58</v>
      </c>
      <c r="D4" s="95" t="s">
        <v>58</v>
      </c>
    </row>
    <row r="5" spans="1:5" ht="26.25" customHeight="1" thickBot="1">
      <c r="A5" s="91" t="s">
        <v>57</v>
      </c>
      <c r="B5" s="96">
        <v>1379</v>
      </c>
      <c r="C5" s="96">
        <v>1379</v>
      </c>
      <c r="D5" s="96">
        <v>1379</v>
      </c>
    </row>
    <row r="6" spans="1:5" ht="22.5" customHeight="1" thickBot="1">
      <c r="A6" s="92" t="s">
        <v>0</v>
      </c>
      <c r="B6" s="103">
        <f>SUM(B8:B12)</f>
        <v>5068</v>
      </c>
      <c r="C6" s="103">
        <f>SUM(C8:C12)</f>
        <v>5068</v>
      </c>
      <c r="D6" s="103">
        <f>SUM(D8:D12)</f>
        <v>5068</v>
      </c>
      <c r="E6" s="87"/>
    </row>
    <row r="7" spans="1:5" ht="15" customHeight="1" thickBot="1">
      <c r="A7" s="88" t="s">
        <v>59</v>
      </c>
      <c r="B7" s="101"/>
      <c r="C7" s="101"/>
      <c r="D7" s="101"/>
      <c r="E7" s="87"/>
    </row>
    <row r="8" spans="1:5" ht="15.75" customHeight="1" thickBot="1">
      <c r="A8" s="88" t="s">
        <v>62</v>
      </c>
      <c r="B8" s="102">
        <v>2962</v>
      </c>
      <c r="C8" s="102">
        <v>2962</v>
      </c>
      <c r="D8" s="102">
        <v>2962</v>
      </c>
    </row>
    <row r="9" spans="1:5" ht="15.75" customHeight="1" thickBot="1">
      <c r="A9" s="88" t="s">
        <v>56</v>
      </c>
      <c r="B9" s="97">
        <v>953</v>
      </c>
      <c r="C9" s="97">
        <v>953</v>
      </c>
      <c r="D9" s="97">
        <v>953</v>
      </c>
    </row>
    <row r="10" spans="1:5" ht="18" customHeight="1" thickBot="1">
      <c r="A10" s="89" t="s">
        <v>63</v>
      </c>
      <c r="B10" s="97">
        <v>563</v>
      </c>
      <c r="C10" s="97">
        <v>563</v>
      </c>
      <c r="D10" s="97">
        <v>563</v>
      </c>
      <c r="E10" s="87"/>
    </row>
    <row r="11" spans="1:5" ht="15.75" customHeight="1" thickBot="1">
      <c r="A11" s="88" t="s">
        <v>55</v>
      </c>
      <c r="B11" s="98">
        <v>589</v>
      </c>
      <c r="C11" s="98">
        <v>589</v>
      </c>
      <c r="D11" s="98">
        <v>589</v>
      </c>
    </row>
    <row r="12" spans="1:5" ht="15.75" customHeight="1" thickBot="1">
      <c r="A12" s="90" t="s">
        <v>54</v>
      </c>
      <c r="B12" s="97">
        <v>1</v>
      </c>
      <c r="C12" s="97">
        <v>1</v>
      </c>
      <c r="D12" s="97">
        <v>1</v>
      </c>
    </row>
    <row r="13" spans="1:5" ht="27" customHeight="1" thickBot="1">
      <c r="A13" s="94" t="s">
        <v>60</v>
      </c>
      <c r="B13" s="103">
        <f>SUM(B6-B5)</f>
        <v>3689</v>
      </c>
      <c r="C13" s="103">
        <f>SUM(C6-C5)</f>
        <v>3689</v>
      </c>
      <c r="D13" s="103">
        <f>SUM(D6-D5)</f>
        <v>3689</v>
      </c>
    </row>
    <row r="14" spans="1:5" ht="27.75" customHeight="1" thickBot="1">
      <c r="A14" s="93" t="s">
        <v>61</v>
      </c>
      <c r="B14" s="103">
        <v>3689</v>
      </c>
      <c r="C14" s="103">
        <v>3689</v>
      </c>
      <c r="D14" s="103">
        <v>3689</v>
      </c>
    </row>
  </sheetData>
  <printOptions horizontalCentered="1" verticalCentered="1"/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3"/>
  <sheetViews>
    <sheetView topLeftCell="A16" workbookViewId="0">
      <selection activeCell="K19" sqref="K19"/>
    </sheetView>
  </sheetViews>
  <sheetFormatPr defaultRowHeight="15"/>
  <cols>
    <col min="1" max="1" width="4.42578125" customWidth="1"/>
    <col min="2" max="2" width="29.28515625" customWidth="1"/>
    <col min="3" max="3" width="18.5703125" customWidth="1"/>
    <col min="4" max="4" width="16" customWidth="1"/>
    <col min="5" max="5" width="14.5703125" customWidth="1"/>
    <col min="6" max="7" width="8.7109375" customWidth="1"/>
    <col min="257" max="257" width="4.42578125" customWidth="1"/>
    <col min="258" max="258" width="29.28515625" customWidth="1"/>
    <col min="259" max="259" width="18.5703125" customWidth="1"/>
    <col min="260" max="260" width="16" customWidth="1"/>
    <col min="261" max="261" width="14.5703125" customWidth="1"/>
    <col min="262" max="262" width="8.7109375" customWidth="1"/>
    <col min="263" max="263" width="9" customWidth="1"/>
    <col min="513" max="513" width="4.42578125" customWidth="1"/>
    <col min="514" max="514" width="29.28515625" customWidth="1"/>
    <col min="515" max="515" width="18.5703125" customWidth="1"/>
    <col min="516" max="516" width="16" customWidth="1"/>
    <col min="517" max="517" width="14.5703125" customWidth="1"/>
    <col min="518" max="518" width="8.7109375" customWidth="1"/>
    <col min="519" max="519" width="9" customWidth="1"/>
    <col min="769" max="769" width="4.42578125" customWidth="1"/>
    <col min="770" max="770" width="29.28515625" customWidth="1"/>
    <col min="771" max="771" width="18.5703125" customWidth="1"/>
    <col min="772" max="772" width="16" customWidth="1"/>
    <col min="773" max="773" width="14.5703125" customWidth="1"/>
    <col min="774" max="774" width="8.7109375" customWidth="1"/>
    <col min="775" max="775" width="9" customWidth="1"/>
    <col min="1025" max="1025" width="4.42578125" customWidth="1"/>
    <col min="1026" max="1026" width="29.28515625" customWidth="1"/>
    <col min="1027" max="1027" width="18.5703125" customWidth="1"/>
    <col min="1028" max="1028" width="16" customWidth="1"/>
    <col min="1029" max="1029" width="14.5703125" customWidth="1"/>
    <col min="1030" max="1030" width="8.7109375" customWidth="1"/>
    <col min="1031" max="1031" width="9" customWidth="1"/>
    <col min="1281" max="1281" width="4.42578125" customWidth="1"/>
    <col min="1282" max="1282" width="29.28515625" customWidth="1"/>
    <col min="1283" max="1283" width="18.5703125" customWidth="1"/>
    <col min="1284" max="1284" width="16" customWidth="1"/>
    <col min="1285" max="1285" width="14.5703125" customWidth="1"/>
    <col min="1286" max="1286" width="8.7109375" customWidth="1"/>
    <col min="1287" max="1287" width="9" customWidth="1"/>
    <col min="1537" max="1537" width="4.42578125" customWidth="1"/>
    <col min="1538" max="1538" width="29.28515625" customWidth="1"/>
    <col min="1539" max="1539" width="18.5703125" customWidth="1"/>
    <col min="1540" max="1540" width="16" customWidth="1"/>
    <col min="1541" max="1541" width="14.5703125" customWidth="1"/>
    <col min="1542" max="1542" width="8.7109375" customWidth="1"/>
    <col min="1543" max="1543" width="9" customWidth="1"/>
    <col min="1793" max="1793" width="4.42578125" customWidth="1"/>
    <col min="1794" max="1794" width="29.28515625" customWidth="1"/>
    <col min="1795" max="1795" width="18.5703125" customWidth="1"/>
    <col min="1796" max="1796" width="16" customWidth="1"/>
    <col min="1797" max="1797" width="14.5703125" customWidth="1"/>
    <col min="1798" max="1798" width="8.7109375" customWidth="1"/>
    <col min="1799" max="1799" width="9" customWidth="1"/>
    <col min="2049" max="2049" width="4.42578125" customWidth="1"/>
    <col min="2050" max="2050" width="29.28515625" customWidth="1"/>
    <col min="2051" max="2051" width="18.5703125" customWidth="1"/>
    <col min="2052" max="2052" width="16" customWidth="1"/>
    <col min="2053" max="2053" width="14.5703125" customWidth="1"/>
    <col min="2054" max="2054" width="8.7109375" customWidth="1"/>
    <col min="2055" max="2055" width="9" customWidth="1"/>
    <col min="2305" max="2305" width="4.42578125" customWidth="1"/>
    <col min="2306" max="2306" width="29.28515625" customWidth="1"/>
    <col min="2307" max="2307" width="18.5703125" customWidth="1"/>
    <col min="2308" max="2308" width="16" customWidth="1"/>
    <col min="2309" max="2309" width="14.5703125" customWidth="1"/>
    <col min="2310" max="2310" width="8.7109375" customWidth="1"/>
    <col min="2311" max="2311" width="9" customWidth="1"/>
    <col min="2561" max="2561" width="4.42578125" customWidth="1"/>
    <col min="2562" max="2562" width="29.28515625" customWidth="1"/>
    <col min="2563" max="2563" width="18.5703125" customWidth="1"/>
    <col min="2564" max="2564" width="16" customWidth="1"/>
    <col min="2565" max="2565" width="14.5703125" customWidth="1"/>
    <col min="2566" max="2566" width="8.7109375" customWidth="1"/>
    <col min="2567" max="2567" width="9" customWidth="1"/>
    <col min="2817" max="2817" width="4.42578125" customWidth="1"/>
    <col min="2818" max="2818" width="29.28515625" customWidth="1"/>
    <col min="2819" max="2819" width="18.5703125" customWidth="1"/>
    <col min="2820" max="2820" width="16" customWidth="1"/>
    <col min="2821" max="2821" width="14.5703125" customWidth="1"/>
    <col min="2822" max="2822" width="8.7109375" customWidth="1"/>
    <col min="2823" max="2823" width="9" customWidth="1"/>
    <col min="3073" max="3073" width="4.42578125" customWidth="1"/>
    <col min="3074" max="3074" width="29.28515625" customWidth="1"/>
    <col min="3075" max="3075" width="18.5703125" customWidth="1"/>
    <col min="3076" max="3076" width="16" customWidth="1"/>
    <col min="3077" max="3077" width="14.5703125" customWidth="1"/>
    <col min="3078" max="3078" width="8.7109375" customWidth="1"/>
    <col min="3079" max="3079" width="9" customWidth="1"/>
    <col min="3329" max="3329" width="4.42578125" customWidth="1"/>
    <col min="3330" max="3330" width="29.28515625" customWidth="1"/>
    <col min="3331" max="3331" width="18.5703125" customWidth="1"/>
    <col min="3332" max="3332" width="16" customWidth="1"/>
    <col min="3333" max="3333" width="14.5703125" customWidth="1"/>
    <col min="3334" max="3334" width="8.7109375" customWidth="1"/>
    <col min="3335" max="3335" width="9" customWidth="1"/>
    <col min="3585" max="3585" width="4.42578125" customWidth="1"/>
    <col min="3586" max="3586" width="29.28515625" customWidth="1"/>
    <col min="3587" max="3587" width="18.5703125" customWidth="1"/>
    <col min="3588" max="3588" width="16" customWidth="1"/>
    <col min="3589" max="3589" width="14.5703125" customWidth="1"/>
    <col min="3590" max="3590" width="8.7109375" customWidth="1"/>
    <col min="3591" max="3591" width="9" customWidth="1"/>
    <col min="3841" max="3841" width="4.42578125" customWidth="1"/>
    <col min="3842" max="3842" width="29.28515625" customWidth="1"/>
    <col min="3843" max="3843" width="18.5703125" customWidth="1"/>
    <col min="3844" max="3844" width="16" customWidth="1"/>
    <col min="3845" max="3845" width="14.5703125" customWidth="1"/>
    <col min="3846" max="3846" width="8.7109375" customWidth="1"/>
    <col min="3847" max="3847" width="9" customWidth="1"/>
    <col min="4097" max="4097" width="4.42578125" customWidth="1"/>
    <col min="4098" max="4098" width="29.28515625" customWidth="1"/>
    <col min="4099" max="4099" width="18.5703125" customWidth="1"/>
    <col min="4100" max="4100" width="16" customWidth="1"/>
    <col min="4101" max="4101" width="14.5703125" customWidth="1"/>
    <col min="4102" max="4102" width="8.7109375" customWidth="1"/>
    <col min="4103" max="4103" width="9" customWidth="1"/>
    <col min="4353" max="4353" width="4.42578125" customWidth="1"/>
    <col min="4354" max="4354" width="29.28515625" customWidth="1"/>
    <col min="4355" max="4355" width="18.5703125" customWidth="1"/>
    <col min="4356" max="4356" width="16" customWidth="1"/>
    <col min="4357" max="4357" width="14.5703125" customWidth="1"/>
    <col min="4358" max="4358" width="8.7109375" customWidth="1"/>
    <col min="4359" max="4359" width="9" customWidth="1"/>
    <col min="4609" max="4609" width="4.42578125" customWidth="1"/>
    <col min="4610" max="4610" width="29.28515625" customWidth="1"/>
    <col min="4611" max="4611" width="18.5703125" customWidth="1"/>
    <col min="4612" max="4612" width="16" customWidth="1"/>
    <col min="4613" max="4613" width="14.5703125" customWidth="1"/>
    <col min="4614" max="4614" width="8.7109375" customWidth="1"/>
    <col min="4615" max="4615" width="9" customWidth="1"/>
    <col min="4865" max="4865" width="4.42578125" customWidth="1"/>
    <col min="4866" max="4866" width="29.28515625" customWidth="1"/>
    <col min="4867" max="4867" width="18.5703125" customWidth="1"/>
    <col min="4868" max="4868" width="16" customWidth="1"/>
    <col min="4869" max="4869" width="14.5703125" customWidth="1"/>
    <col min="4870" max="4870" width="8.7109375" customWidth="1"/>
    <col min="4871" max="4871" width="9" customWidth="1"/>
    <col min="5121" max="5121" width="4.42578125" customWidth="1"/>
    <col min="5122" max="5122" width="29.28515625" customWidth="1"/>
    <col min="5123" max="5123" width="18.5703125" customWidth="1"/>
    <col min="5124" max="5124" width="16" customWidth="1"/>
    <col min="5125" max="5125" width="14.5703125" customWidth="1"/>
    <col min="5126" max="5126" width="8.7109375" customWidth="1"/>
    <col min="5127" max="5127" width="9" customWidth="1"/>
    <col min="5377" max="5377" width="4.42578125" customWidth="1"/>
    <col min="5378" max="5378" width="29.28515625" customWidth="1"/>
    <col min="5379" max="5379" width="18.5703125" customWidth="1"/>
    <col min="5380" max="5380" width="16" customWidth="1"/>
    <col min="5381" max="5381" width="14.5703125" customWidth="1"/>
    <col min="5382" max="5382" width="8.7109375" customWidth="1"/>
    <col min="5383" max="5383" width="9" customWidth="1"/>
    <col min="5633" max="5633" width="4.42578125" customWidth="1"/>
    <col min="5634" max="5634" width="29.28515625" customWidth="1"/>
    <col min="5635" max="5635" width="18.5703125" customWidth="1"/>
    <col min="5636" max="5636" width="16" customWidth="1"/>
    <col min="5637" max="5637" width="14.5703125" customWidth="1"/>
    <col min="5638" max="5638" width="8.7109375" customWidth="1"/>
    <col min="5639" max="5639" width="9" customWidth="1"/>
    <col min="5889" max="5889" width="4.42578125" customWidth="1"/>
    <col min="5890" max="5890" width="29.28515625" customWidth="1"/>
    <col min="5891" max="5891" width="18.5703125" customWidth="1"/>
    <col min="5892" max="5892" width="16" customWidth="1"/>
    <col min="5893" max="5893" width="14.5703125" customWidth="1"/>
    <col min="5894" max="5894" width="8.7109375" customWidth="1"/>
    <col min="5895" max="5895" width="9" customWidth="1"/>
    <col min="6145" max="6145" width="4.42578125" customWidth="1"/>
    <col min="6146" max="6146" width="29.28515625" customWidth="1"/>
    <col min="6147" max="6147" width="18.5703125" customWidth="1"/>
    <col min="6148" max="6148" width="16" customWidth="1"/>
    <col min="6149" max="6149" width="14.5703125" customWidth="1"/>
    <col min="6150" max="6150" width="8.7109375" customWidth="1"/>
    <col min="6151" max="6151" width="9" customWidth="1"/>
    <col min="6401" max="6401" width="4.42578125" customWidth="1"/>
    <col min="6402" max="6402" width="29.28515625" customWidth="1"/>
    <col min="6403" max="6403" width="18.5703125" customWidth="1"/>
    <col min="6404" max="6404" width="16" customWidth="1"/>
    <col min="6405" max="6405" width="14.5703125" customWidth="1"/>
    <col min="6406" max="6406" width="8.7109375" customWidth="1"/>
    <col min="6407" max="6407" width="9" customWidth="1"/>
    <col min="6657" max="6657" width="4.42578125" customWidth="1"/>
    <col min="6658" max="6658" width="29.28515625" customWidth="1"/>
    <col min="6659" max="6659" width="18.5703125" customWidth="1"/>
    <col min="6660" max="6660" width="16" customWidth="1"/>
    <col min="6661" max="6661" width="14.5703125" customWidth="1"/>
    <col min="6662" max="6662" width="8.7109375" customWidth="1"/>
    <col min="6663" max="6663" width="9" customWidth="1"/>
    <col min="6913" max="6913" width="4.42578125" customWidth="1"/>
    <col min="6914" max="6914" width="29.28515625" customWidth="1"/>
    <col min="6915" max="6915" width="18.5703125" customWidth="1"/>
    <col min="6916" max="6916" width="16" customWidth="1"/>
    <col min="6917" max="6917" width="14.5703125" customWidth="1"/>
    <col min="6918" max="6918" width="8.7109375" customWidth="1"/>
    <col min="6919" max="6919" width="9" customWidth="1"/>
    <col min="7169" max="7169" width="4.42578125" customWidth="1"/>
    <col min="7170" max="7170" width="29.28515625" customWidth="1"/>
    <col min="7171" max="7171" width="18.5703125" customWidth="1"/>
    <col min="7172" max="7172" width="16" customWidth="1"/>
    <col min="7173" max="7173" width="14.5703125" customWidth="1"/>
    <col min="7174" max="7174" width="8.7109375" customWidth="1"/>
    <col min="7175" max="7175" width="9" customWidth="1"/>
    <col min="7425" max="7425" width="4.42578125" customWidth="1"/>
    <col min="7426" max="7426" width="29.28515625" customWidth="1"/>
    <col min="7427" max="7427" width="18.5703125" customWidth="1"/>
    <col min="7428" max="7428" width="16" customWidth="1"/>
    <col min="7429" max="7429" width="14.5703125" customWidth="1"/>
    <col min="7430" max="7430" width="8.7109375" customWidth="1"/>
    <col min="7431" max="7431" width="9" customWidth="1"/>
    <col min="7681" max="7681" width="4.42578125" customWidth="1"/>
    <col min="7682" max="7682" width="29.28515625" customWidth="1"/>
    <col min="7683" max="7683" width="18.5703125" customWidth="1"/>
    <col min="7684" max="7684" width="16" customWidth="1"/>
    <col min="7685" max="7685" width="14.5703125" customWidth="1"/>
    <col min="7686" max="7686" width="8.7109375" customWidth="1"/>
    <col min="7687" max="7687" width="9" customWidth="1"/>
    <col min="7937" max="7937" width="4.42578125" customWidth="1"/>
    <col min="7938" max="7938" width="29.28515625" customWidth="1"/>
    <col min="7939" max="7939" width="18.5703125" customWidth="1"/>
    <col min="7940" max="7940" width="16" customWidth="1"/>
    <col min="7941" max="7941" width="14.5703125" customWidth="1"/>
    <col min="7942" max="7942" width="8.7109375" customWidth="1"/>
    <col min="7943" max="7943" width="9" customWidth="1"/>
    <col min="8193" max="8193" width="4.42578125" customWidth="1"/>
    <col min="8194" max="8194" width="29.28515625" customWidth="1"/>
    <col min="8195" max="8195" width="18.5703125" customWidth="1"/>
    <col min="8196" max="8196" width="16" customWidth="1"/>
    <col min="8197" max="8197" width="14.5703125" customWidth="1"/>
    <col min="8198" max="8198" width="8.7109375" customWidth="1"/>
    <col min="8199" max="8199" width="9" customWidth="1"/>
    <col min="8449" max="8449" width="4.42578125" customWidth="1"/>
    <col min="8450" max="8450" width="29.28515625" customWidth="1"/>
    <col min="8451" max="8451" width="18.5703125" customWidth="1"/>
    <col min="8452" max="8452" width="16" customWidth="1"/>
    <col min="8453" max="8453" width="14.5703125" customWidth="1"/>
    <col min="8454" max="8454" width="8.7109375" customWidth="1"/>
    <col min="8455" max="8455" width="9" customWidth="1"/>
    <col min="8705" max="8705" width="4.42578125" customWidth="1"/>
    <col min="8706" max="8706" width="29.28515625" customWidth="1"/>
    <col min="8707" max="8707" width="18.5703125" customWidth="1"/>
    <col min="8708" max="8708" width="16" customWidth="1"/>
    <col min="8709" max="8709" width="14.5703125" customWidth="1"/>
    <col min="8710" max="8710" width="8.7109375" customWidth="1"/>
    <col min="8711" max="8711" width="9" customWidth="1"/>
    <col min="8961" max="8961" width="4.42578125" customWidth="1"/>
    <col min="8962" max="8962" width="29.28515625" customWidth="1"/>
    <col min="8963" max="8963" width="18.5703125" customWidth="1"/>
    <col min="8964" max="8964" width="16" customWidth="1"/>
    <col min="8965" max="8965" width="14.5703125" customWidth="1"/>
    <col min="8966" max="8966" width="8.7109375" customWidth="1"/>
    <col min="8967" max="8967" width="9" customWidth="1"/>
    <col min="9217" max="9217" width="4.42578125" customWidth="1"/>
    <col min="9218" max="9218" width="29.28515625" customWidth="1"/>
    <col min="9219" max="9219" width="18.5703125" customWidth="1"/>
    <col min="9220" max="9220" width="16" customWidth="1"/>
    <col min="9221" max="9221" width="14.5703125" customWidth="1"/>
    <col min="9222" max="9222" width="8.7109375" customWidth="1"/>
    <col min="9223" max="9223" width="9" customWidth="1"/>
    <col min="9473" max="9473" width="4.42578125" customWidth="1"/>
    <col min="9474" max="9474" width="29.28515625" customWidth="1"/>
    <col min="9475" max="9475" width="18.5703125" customWidth="1"/>
    <col min="9476" max="9476" width="16" customWidth="1"/>
    <col min="9477" max="9477" width="14.5703125" customWidth="1"/>
    <col min="9478" max="9478" width="8.7109375" customWidth="1"/>
    <col min="9479" max="9479" width="9" customWidth="1"/>
    <col min="9729" max="9729" width="4.42578125" customWidth="1"/>
    <col min="9730" max="9730" width="29.28515625" customWidth="1"/>
    <col min="9731" max="9731" width="18.5703125" customWidth="1"/>
    <col min="9732" max="9732" width="16" customWidth="1"/>
    <col min="9733" max="9733" width="14.5703125" customWidth="1"/>
    <col min="9734" max="9734" width="8.7109375" customWidth="1"/>
    <col min="9735" max="9735" width="9" customWidth="1"/>
    <col min="9985" max="9985" width="4.42578125" customWidth="1"/>
    <col min="9986" max="9986" width="29.28515625" customWidth="1"/>
    <col min="9987" max="9987" width="18.5703125" customWidth="1"/>
    <col min="9988" max="9988" width="16" customWidth="1"/>
    <col min="9989" max="9989" width="14.5703125" customWidth="1"/>
    <col min="9990" max="9990" width="8.7109375" customWidth="1"/>
    <col min="9991" max="9991" width="9" customWidth="1"/>
    <col min="10241" max="10241" width="4.42578125" customWidth="1"/>
    <col min="10242" max="10242" width="29.28515625" customWidth="1"/>
    <col min="10243" max="10243" width="18.5703125" customWidth="1"/>
    <col min="10244" max="10244" width="16" customWidth="1"/>
    <col min="10245" max="10245" width="14.5703125" customWidth="1"/>
    <col min="10246" max="10246" width="8.7109375" customWidth="1"/>
    <col min="10247" max="10247" width="9" customWidth="1"/>
    <col min="10497" max="10497" width="4.42578125" customWidth="1"/>
    <col min="10498" max="10498" width="29.28515625" customWidth="1"/>
    <col min="10499" max="10499" width="18.5703125" customWidth="1"/>
    <col min="10500" max="10500" width="16" customWidth="1"/>
    <col min="10501" max="10501" width="14.5703125" customWidth="1"/>
    <col min="10502" max="10502" width="8.7109375" customWidth="1"/>
    <col min="10503" max="10503" width="9" customWidth="1"/>
    <col min="10753" max="10753" width="4.42578125" customWidth="1"/>
    <col min="10754" max="10754" width="29.28515625" customWidth="1"/>
    <col min="10755" max="10755" width="18.5703125" customWidth="1"/>
    <col min="10756" max="10756" width="16" customWidth="1"/>
    <col min="10757" max="10757" width="14.5703125" customWidth="1"/>
    <col min="10758" max="10758" width="8.7109375" customWidth="1"/>
    <col min="10759" max="10759" width="9" customWidth="1"/>
    <col min="11009" max="11009" width="4.42578125" customWidth="1"/>
    <col min="11010" max="11010" width="29.28515625" customWidth="1"/>
    <col min="11011" max="11011" width="18.5703125" customWidth="1"/>
    <col min="11012" max="11012" width="16" customWidth="1"/>
    <col min="11013" max="11013" width="14.5703125" customWidth="1"/>
    <col min="11014" max="11014" width="8.7109375" customWidth="1"/>
    <col min="11015" max="11015" width="9" customWidth="1"/>
    <col min="11265" max="11265" width="4.42578125" customWidth="1"/>
    <col min="11266" max="11266" width="29.28515625" customWidth="1"/>
    <col min="11267" max="11267" width="18.5703125" customWidth="1"/>
    <col min="11268" max="11268" width="16" customWidth="1"/>
    <col min="11269" max="11269" width="14.5703125" customWidth="1"/>
    <col min="11270" max="11270" width="8.7109375" customWidth="1"/>
    <col min="11271" max="11271" width="9" customWidth="1"/>
    <col min="11521" max="11521" width="4.42578125" customWidth="1"/>
    <col min="11522" max="11522" width="29.28515625" customWidth="1"/>
    <col min="11523" max="11523" width="18.5703125" customWidth="1"/>
    <col min="11524" max="11524" width="16" customWidth="1"/>
    <col min="11525" max="11525" width="14.5703125" customWidth="1"/>
    <col min="11526" max="11526" width="8.7109375" customWidth="1"/>
    <col min="11527" max="11527" width="9" customWidth="1"/>
    <col min="11777" max="11777" width="4.42578125" customWidth="1"/>
    <col min="11778" max="11778" width="29.28515625" customWidth="1"/>
    <col min="11779" max="11779" width="18.5703125" customWidth="1"/>
    <col min="11780" max="11780" width="16" customWidth="1"/>
    <col min="11781" max="11781" width="14.5703125" customWidth="1"/>
    <col min="11782" max="11782" width="8.7109375" customWidth="1"/>
    <col min="11783" max="11783" width="9" customWidth="1"/>
    <col min="12033" max="12033" width="4.42578125" customWidth="1"/>
    <col min="12034" max="12034" width="29.28515625" customWidth="1"/>
    <col min="12035" max="12035" width="18.5703125" customWidth="1"/>
    <col min="12036" max="12036" width="16" customWidth="1"/>
    <col min="12037" max="12037" width="14.5703125" customWidth="1"/>
    <col min="12038" max="12038" width="8.7109375" customWidth="1"/>
    <col min="12039" max="12039" width="9" customWidth="1"/>
    <col min="12289" max="12289" width="4.42578125" customWidth="1"/>
    <col min="12290" max="12290" width="29.28515625" customWidth="1"/>
    <col min="12291" max="12291" width="18.5703125" customWidth="1"/>
    <col min="12292" max="12292" width="16" customWidth="1"/>
    <col min="12293" max="12293" width="14.5703125" customWidth="1"/>
    <col min="12294" max="12294" width="8.7109375" customWidth="1"/>
    <col min="12295" max="12295" width="9" customWidth="1"/>
    <col min="12545" max="12545" width="4.42578125" customWidth="1"/>
    <col min="12546" max="12546" width="29.28515625" customWidth="1"/>
    <col min="12547" max="12547" width="18.5703125" customWidth="1"/>
    <col min="12548" max="12548" width="16" customWidth="1"/>
    <col min="12549" max="12549" width="14.5703125" customWidth="1"/>
    <col min="12550" max="12550" width="8.7109375" customWidth="1"/>
    <col min="12551" max="12551" width="9" customWidth="1"/>
    <col min="12801" max="12801" width="4.42578125" customWidth="1"/>
    <col min="12802" max="12802" width="29.28515625" customWidth="1"/>
    <col min="12803" max="12803" width="18.5703125" customWidth="1"/>
    <col min="12804" max="12804" width="16" customWidth="1"/>
    <col min="12805" max="12805" width="14.5703125" customWidth="1"/>
    <col min="12806" max="12806" width="8.7109375" customWidth="1"/>
    <col min="12807" max="12807" width="9" customWidth="1"/>
    <col min="13057" max="13057" width="4.42578125" customWidth="1"/>
    <col min="13058" max="13058" width="29.28515625" customWidth="1"/>
    <col min="13059" max="13059" width="18.5703125" customWidth="1"/>
    <col min="13060" max="13060" width="16" customWidth="1"/>
    <col min="13061" max="13061" width="14.5703125" customWidth="1"/>
    <col min="13062" max="13062" width="8.7109375" customWidth="1"/>
    <col min="13063" max="13063" width="9" customWidth="1"/>
    <col min="13313" max="13313" width="4.42578125" customWidth="1"/>
    <col min="13314" max="13314" width="29.28515625" customWidth="1"/>
    <col min="13315" max="13315" width="18.5703125" customWidth="1"/>
    <col min="13316" max="13316" width="16" customWidth="1"/>
    <col min="13317" max="13317" width="14.5703125" customWidth="1"/>
    <col min="13318" max="13318" width="8.7109375" customWidth="1"/>
    <col min="13319" max="13319" width="9" customWidth="1"/>
    <col min="13569" max="13569" width="4.42578125" customWidth="1"/>
    <col min="13570" max="13570" width="29.28515625" customWidth="1"/>
    <col min="13571" max="13571" width="18.5703125" customWidth="1"/>
    <col min="13572" max="13572" width="16" customWidth="1"/>
    <col min="13573" max="13573" width="14.5703125" customWidth="1"/>
    <col min="13574" max="13574" width="8.7109375" customWidth="1"/>
    <col min="13575" max="13575" width="9" customWidth="1"/>
    <col min="13825" max="13825" width="4.42578125" customWidth="1"/>
    <col min="13826" max="13826" width="29.28515625" customWidth="1"/>
    <col min="13827" max="13827" width="18.5703125" customWidth="1"/>
    <col min="13828" max="13828" width="16" customWidth="1"/>
    <col min="13829" max="13829" width="14.5703125" customWidth="1"/>
    <col min="13830" max="13830" width="8.7109375" customWidth="1"/>
    <col min="13831" max="13831" width="9" customWidth="1"/>
    <col min="14081" max="14081" width="4.42578125" customWidth="1"/>
    <col min="14082" max="14082" width="29.28515625" customWidth="1"/>
    <col min="14083" max="14083" width="18.5703125" customWidth="1"/>
    <col min="14084" max="14084" width="16" customWidth="1"/>
    <col min="14085" max="14085" width="14.5703125" customWidth="1"/>
    <col min="14086" max="14086" width="8.7109375" customWidth="1"/>
    <col min="14087" max="14087" width="9" customWidth="1"/>
    <col min="14337" max="14337" width="4.42578125" customWidth="1"/>
    <col min="14338" max="14338" width="29.28515625" customWidth="1"/>
    <col min="14339" max="14339" width="18.5703125" customWidth="1"/>
    <col min="14340" max="14340" width="16" customWidth="1"/>
    <col min="14341" max="14341" width="14.5703125" customWidth="1"/>
    <col min="14342" max="14342" width="8.7109375" customWidth="1"/>
    <col min="14343" max="14343" width="9" customWidth="1"/>
    <col min="14593" max="14593" width="4.42578125" customWidth="1"/>
    <col min="14594" max="14594" width="29.28515625" customWidth="1"/>
    <col min="14595" max="14595" width="18.5703125" customWidth="1"/>
    <col min="14596" max="14596" width="16" customWidth="1"/>
    <col min="14597" max="14597" width="14.5703125" customWidth="1"/>
    <col min="14598" max="14598" width="8.7109375" customWidth="1"/>
    <col min="14599" max="14599" width="9" customWidth="1"/>
    <col min="14849" max="14849" width="4.42578125" customWidth="1"/>
    <col min="14850" max="14850" width="29.28515625" customWidth="1"/>
    <col min="14851" max="14851" width="18.5703125" customWidth="1"/>
    <col min="14852" max="14852" width="16" customWidth="1"/>
    <col min="14853" max="14853" width="14.5703125" customWidth="1"/>
    <col min="14854" max="14854" width="8.7109375" customWidth="1"/>
    <col min="14855" max="14855" width="9" customWidth="1"/>
    <col min="15105" max="15105" width="4.42578125" customWidth="1"/>
    <col min="15106" max="15106" width="29.28515625" customWidth="1"/>
    <col min="15107" max="15107" width="18.5703125" customWidth="1"/>
    <col min="15108" max="15108" width="16" customWidth="1"/>
    <col min="15109" max="15109" width="14.5703125" customWidth="1"/>
    <col min="15110" max="15110" width="8.7109375" customWidth="1"/>
    <col min="15111" max="15111" width="9" customWidth="1"/>
    <col min="15361" max="15361" width="4.42578125" customWidth="1"/>
    <col min="15362" max="15362" width="29.28515625" customWidth="1"/>
    <col min="15363" max="15363" width="18.5703125" customWidth="1"/>
    <col min="15364" max="15364" width="16" customWidth="1"/>
    <col min="15365" max="15365" width="14.5703125" customWidth="1"/>
    <col min="15366" max="15366" width="8.7109375" customWidth="1"/>
    <col min="15367" max="15367" width="9" customWidth="1"/>
    <col min="15617" max="15617" width="4.42578125" customWidth="1"/>
    <col min="15618" max="15618" width="29.28515625" customWidth="1"/>
    <col min="15619" max="15619" width="18.5703125" customWidth="1"/>
    <col min="15620" max="15620" width="16" customWidth="1"/>
    <col min="15621" max="15621" width="14.5703125" customWidth="1"/>
    <col min="15622" max="15622" width="8.7109375" customWidth="1"/>
    <col min="15623" max="15623" width="9" customWidth="1"/>
    <col min="15873" max="15873" width="4.42578125" customWidth="1"/>
    <col min="15874" max="15874" width="29.28515625" customWidth="1"/>
    <col min="15875" max="15875" width="18.5703125" customWidth="1"/>
    <col min="15876" max="15876" width="16" customWidth="1"/>
    <col min="15877" max="15877" width="14.5703125" customWidth="1"/>
    <col min="15878" max="15878" width="8.7109375" customWidth="1"/>
    <col min="15879" max="15879" width="9" customWidth="1"/>
    <col min="16129" max="16129" width="4.42578125" customWidth="1"/>
    <col min="16130" max="16130" width="29.28515625" customWidth="1"/>
    <col min="16131" max="16131" width="18.5703125" customWidth="1"/>
    <col min="16132" max="16132" width="16" customWidth="1"/>
    <col min="16133" max="16133" width="14.5703125" customWidth="1"/>
    <col min="16134" max="16134" width="8.7109375" customWidth="1"/>
    <col min="16135" max="16135" width="9" customWidth="1"/>
  </cols>
  <sheetData>
    <row r="1" spans="1:9" ht="16.5" customHeight="1">
      <c r="A1" s="104" t="s">
        <v>4</v>
      </c>
      <c r="B1" s="105"/>
      <c r="C1" s="105"/>
      <c r="D1" s="1"/>
      <c r="E1" s="2"/>
    </row>
    <row r="2" spans="1:9" ht="26.25" customHeight="1">
      <c r="E2" s="3"/>
    </row>
    <row r="3" spans="1:9" ht="16.5" customHeight="1">
      <c r="A3" s="106" t="s">
        <v>20</v>
      </c>
      <c r="B3" s="106"/>
      <c r="C3" s="107"/>
      <c r="D3" s="107"/>
      <c r="E3" s="107"/>
    </row>
    <row r="4" spans="1:9" ht="12.75" customHeight="1">
      <c r="B4" s="4"/>
      <c r="C4" s="5"/>
      <c r="D4" s="5"/>
      <c r="E4" s="4"/>
    </row>
    <row r="5" spans="1:9" ht="15.75" thickBot="1">
      <c r="A5" s="109" t="s">
        <v>5</v>
      </c>
      <c r="B5" s="110"/>
      <c r="C5" s="110"/>
      <c r="D5" s="110"/>
      <c r="E5" s="110"/>
      <c r="F5" s="111"/>
      <c r="G5" s="111"/>
    </row>
    <row r="6" spans="1:9" ht="43.5" customHeight="1" thickBot="1">
      <c r="A6" s="6"/>
      <c r="B6" s="6"/>
      <c r="C6" s="7" t="s">
        <v>6</v>
      </c>
      <c r="D6" s="7" t="s">
        <v>7</v>
      </c>
      <c r="E6" s="7" t="s">
        <v>21</v>
      </c>
      <c r="F6" s="8" t="s">
        <v>8</v>
      </c>
      <c r="G6" s="8" t="s">
        <v>9</v>
      </c>
      <c r="H6" s="9"/>
      <c r="I6" s="10"/>
    </row>
    <row r="7" spans="1:9" ht="30.75" customHeight="1" thickBot="1">
      <c r="A7" s="44">
        <v>1</v>
      </c>
      <c r="B7" s="32" t="s">
        <v>10</v>
      </c>
      <c r="C7" s="34">
        <f>C8+C9</f>
        <v>0</v>
      </c>
      <c r="D7" s="34">
        <f>D8+D9</f>
        <v>0</v>
      </c>
      <c r="E7" s="34">
        <f>E8+E9</f>
        <v>0</v>
      </c>
      <c r="F7" s="43" t="e">
        <f>E7/C7*100</f>
        <v>#DIV/0!</v>
      </c>
      <c r="G7" s="43" t="e">
        <f>E7/D7*100</f>
        <v>#DIV/0!</v>
      </c>
    </row>
    <row r="8" spans="1:9" ht="17.100000000000001" customHeight="1" thickBot="1">
      <c r="A8" s="45">
        <v>2</v>
      </c>
      <c r="B8" s="38" t="s">
        <v>24</v>
      </c>
      <c r="C8" s="26"/>
      <c r="D8" s="26"/>
      <c r="E8" s="27"/>
      <c r="F8" s="40" t="e">
        <f t="shared" ref="F8:F35" si="0">E8/C8*100</f>
        <v>#DIV/0!</v>
      </c>
      <c r="G8" s="40" t="e">
        <f t="shared" ref="G8:G35" si="1">E8/D8*100</f>
        <v>#DIV/0!</v>
      </c>
    </row>
    <row r="9" spans="1:9" ht="17.100000000000001" customHeight="1" thickBot="1">
      <c r="A9" s="46">
        <v>3</v>
      </c>
      <c r="B9" s="39" t="s">
        <v>25</v>
      </c>
      <c r="C9" s="28"/>
      <c r="D9" s="28"/>
      <c r="E9" s="29"/>
      <c r="F9" s="40" t="e">
        <f t="shared" si="0"/>
        <v>#DIV/0!</v>
      </c>
      <c r="G9" s="40" t="e">
        <f t="shared" si="1"/>
        <v>#DIV/0!</v>
      </c>
    </row>
    <row r="10" spans="1:9" ht="30.75" customHeight="1" thickBot="1">
      <c r="A10" s="44">
        <v>4</v>
      </c>
      <c r="B10" s="33" t="s">
        <v>11</v>
      </c>
      <c r="C10" s="34">
        <f>C11+C20+C29+C33+C34</f>
        <v>0</v>
      </c>
      <c r="D10" s="34">
        <f t="shared" ref="D10:E10" si="2">D11+D20+D29+D33+D34</f>
        <v>0</v>
      </c>
      <c r="E10" s="34">
        <f t="shared" si="2"/>
        <v>0</v>
      </c>
      <c r="F10" s="43" t="e">
        <f t="shared" si="0"/>
        <v>#DIV/0!</v>
      </c>
      <c r="G10" s="43" t="e">
        <f t="shared" si="1"/>
        <v>#DIV/0!</v>
      </c>
    </row>
    <row r="11" spans="1:9" ht="30.75" customHeight="1" thickBot="1">
      <c r="A11" s="47">
        <v>5</v>
      </c>
      <c r="B11" s="25" t="s">
        <v>12</v>
      </c>
      <c r="C11" s="37">
        <f>C12+C13+C14+C15+C16+C17+C18+C19</f>
        <v>0</v>
      </c>
      <c r="D11" s="37">
        <f t="shared" ref="D11:E11" si="3">D12+D13+D14+D15+D16+D17+D18+D19</f>
        <v>0</v>
      </c>
      <c r="E11" s="37">
        <f t="shared" si="3"/>
        <v>0</v>
      </c>
      <c r="F11" s="42" t="e">
        <f t="shared" si="0"/>
        <v>#DIV/0!</v>
      </c>
      <c r="G11" s="42" t="e">
        <f t="shared" si="1"/>
        <v>#DIV/0!</v>
      </c>
      <c r="H11" s="11"/>
    </row>
    <row r="12" spans="1:9" ht="17.100000000000001" customHeight="1" thickBot="1">
      <c r="A12" s="48">
        <v>6</v>
      </c>
      <c r="B12" s="20" t="s">
        <v>1</v>
      </c>
      <c r="C12" s="26"/>
      <c r="D12" s="26"/>
      <c r="E12" s="27"/>
      <c r="F12" s="40" t="e">
        <f t="shared" si="0"/>
        <v>#DIV/0!</v>
      </c>
      <c r="G12" s="40" t="e">
        <f t="shared" si="1"/>
        <v>#DIV/0!</v>
      </c>
    </row>
    <row r="13" spans="1:9" ht="17.100000000000001" customHeight="1" thickBot="1">
      <c r="A13" s="49">
        <v>7</v>
      </c>
      <c r="B13" s="22" t="s">
        <v>26</v>
      </c>
      <c r="C13" s="30"/>
      <c r="D13" s="30"/>
      <c r="E13" s="31"/>
      <c r="F13" s="40" t="e">
        <f t="shared" si="0"/>
        <v>#DIV/0!</v>
      </c>
      <c r="G13" s="40" t="e">
        <f t="shared" si="1"/>
        <v>#DIV/0!</v>
      </c>
    </row>
    <row r="14" spans="1:9" ht="17.100000000000001" customHeight="1" thickBot="1">
      <c r="A14" s="50">
        <v>8</v>
      </c>
      <c r="B14" s="22" t="s">
        <v>27</v>
      </c>
      <c r="C14" s="30"/>
      <c r="D14" s="30"/>
      <c r="E14" s="31"/>
      <c r="F14" s="40" t="e">
        <f t="shared" si="0"/>
        <v>#DIV/0!</v>
      </c>
      <c r="G14" s="40" t="e">
        <f t="shared" si="1"/>
        <v>#DIV/0!</v>
      </c>
      <c r="H14" s="12"/>
    </row>
    <row r="15" spans="1:9" ht="17.100000000000001" customHeight="1" thickBot="1">
      <c r="A15" s="49">
        <v>9</v>
      </c>
      <c r="B15" s="22" t="s">
        <v>28</v>
      </c>
      <c r="C15" s="30"/>
      <c r="D15" s="30"/>
      <c r="E15" s="31"/>
      <c r="F15" s="40" t="e">
        <f t="shared" si="0"/>
        <v>#DIV/0!</v>
      </c>
      <c r="G15" s="40" t="e">
        <f t="shared" si="1"/>
        <v>#DIV/0!</v>
      </c>
    </row>
    <row r="16" spans="1:9" ht="17.100000000000001" customHeight="1" thickBot="1">
      <c r="A16" s="50">
        <v>10</v>
      </c>
      <c r="B16" s="22" t="s">
        <v>29</v>
      </c>
      <c r="C16" s="30"/>
      <c r="D16" s="30"/>
      <c r="E16" s="31"/>
      <c r="F16" s="40" t="e">
        <f t="shared" si="0"/>
        <v>#DIV/0!</v>
      </c>
      <c r="G16" s="40" t="e">
        <f t="shared" si="1"/>
        <v>#DIV/0!</v>
      </c>
      <c r="H16" s="13"/>
    </row>
    <row r="17" spans="1:8" ht="17.100000000000001" customHeight="1" thickBot="1">
      <c r="A17" s="49">
        <v>11</v>
      </c>
      <c r="B17" s="22" t="s">
        <v>30</v>
      </c>
      <c r="C17" s="30"/>
      <c r="D17" s="30"/>
      <c r="E17" s="31"/>
      <c r="F17" s="40" t="e">
        <f t="shared" si="0"/>
        <v>#DIV/0!</v>
      </c>
      <c r="G17" s="40" t="e">
        <f t="shared" si="1"/>
        <v>#DIV/0!</v>
      </c>
    </row>
    <row r="18" spans="1:8" ht="17.100000000000001" customHeight="1" thickBot="1">
      <c r="A18" s="50">
        <v>12</v>
      </c>
      <c r="B18" s="22" t="s">
        <v>31</v>
      </c>
      <c r="C18" s="30"/>
      <c r="D18" s="30"/>
      <c r="E18" s="31"/>
      <c r="F18" s="40" t="e">
        <f t="shared" si="0"/>
        <v>#DIV/0!</v>
      </c>
      <c r="G18" s="40" t="e">
        <f t="shared" si="1"/>
        <v>#DIV/0!</v>
      </c>
    </row>
    <row r="19" spans="1:8" ht="17.100000000000001" customHeight="1" thickBot="1">
      <c r="A19" s="46">
        <v>13</v>
      </c>
      <c r="B19" s="21" t="s">
        <v>25</v>
      </c>
      <c r="C19" s="28"/>
      <c r="D19" s="28"/>
      <c r="E19" s="29"/>
      <c r="F19" s="40" t="e">
        <f t="shared" si="0"/>
        <v>#DIV/0!</v>
      </c>
      <c r="G19" s="40" t="e">
        <f t="shared" si="1"/>
        <v>#DIV/0!</v>
      </c>
    </row>
    <row r="20" spans="1:8" ht="31.5" thickBot="1">
      <c r="A20" s="47">
        <v>14</v>
      </c>
      <c r="B20" s="25" t="s">
        <v>13</v>
      </c>
      <c r="C20" s="37">
        <f>C21+C22+C23+C24+C25+C26+C27+C28</f>
        <v>0</v>
      </c>
      <c r="D20" s="37">
        <f t="shared" ref="D20:E20" si="4">D21+D22+D23+D24+D25+D26+D27+D28</f>
        <v>0</v>
      </c>
      <c r="E20" s="37">
        <f t="shared" si="4"/>
        <v>0</v>
      </c>
      <c r="F20" s="42" t="e">
        <f t="shared" si="0"/>
        <v>#DIV/0!</v>
      </c>
      <c r="G20" s="42" t="e">
        <f t="shared" si="1"/>
        <v>#DIV/0!</v>
      </c>
    </row>
    <row r="21" spans="1:8" ht="17.100000000000001" customHeight="1" thickBot="1">
      <c r="A21" s="45">
        <v>15</v>
      </c>
      <c r="B21" s="20" t="s">
        <v>32</v>
      </c>
      <c r="C21" s="26"/>
      <c r="D21" s="26"/>
      <c r="E21" s="27"/>
      <c r="F21" s="40" t="e">
        <f t="shared" si="0"/>
        <v>#DIV/0!</v>
      </c>
      <c r="G21" s="40" t="e">
        <f t="shared" si="1"/>
        <v>#DIV/0!</v>
      </c>
    </row>
    <row r="22" spans="1:8" ht="17.100000000000001" customHeight="1" thickBot="1">
      <c r="A22" s="50">
        <v>16</v>
      </c>
      <c r="B22" s="22" t="s">
        <v>33</v>
      </c>
      <c r="C22" s="30"/>
      <c r="D22" s="30"/>
      <c r="E22" s="31"/>
      <c r="F22" s="40" t="e">
        <f t="shared" si="0"/>
        <v>#DIV/0!</v>
      </c>
      <c r="G22" s="40" t="e">
        <f t="shared" si="1"/>
        <v>#DIV/0!</v>
      </c>
    </row>
    <row r="23" spans="1:8" ht="17.100000000000001" customHeight="1" thickBot="1">
      <c r="A23" s="49">
        <v>17</v>
      </c>
      <c r="B23" s="22" t="s">
        <v>34</v>
      </c>
      <c r="C23" s="30"/>
      <c r="D23" s="30"/>
      <c r="E23" s="31"/>
      <c r="F23" s="40" t="e">
        <f t="shared" si="0"/>
        <v>#DIV/0!</v>
      </c>
      <c r="G23" s="40" t="e">
        <f t="shared" si="1"/>
        <v>#DIV/0!</v>
      </c>
    </row>
    <row r="24" spans="1:8" ht="17.100000000000001" customHeight="1" thickBot="1">
      <c r="A24" s="49">
        <v>18</v>
      </c>
      <c r="B24" s="22" t="s">
        <v>2</v>
      </c>
      <c r="C24" s="30"/>
      <c r="D24" s="30"/>
      <c r="E24" s="31"/>
      <c r="F24" s="40" t="e">
        <f t="shared" si="0"/>
        <v>#DIV/0!</v>
      </c>
      <c r="G24" s="40" t="e">
        <f t="shared" si="1"/>
        <v>#DIV/0!</v>
      </c>
    </row>
    <row r="25" spans="1:8" ht="17.100000000000001" customHeight="1" thickBot="1">
      <c r="A25" s="50">
        <v>19</v>
      </c>
      <c r="B25" s="22" t="s">
        <v>35</v>
      </c>
      <c r="C25" s="30"/>
      <c r="D25" s="30"/>
      <c r="E25" s="31"/>
      <c r="F25" s="40" t="e">
        <f t="shared" si="0"/>
        <v>#DIV/0!</v>
      </c>
      <c r="G25" s="40" t="e">
        <f t="shared" si="1"/>
        <v>#DIV/0!</v>
      </c>
    </row>
    <row r="26" spans="1:8" ht="17.100000000000001" customHeight="1" thickBot="1">
      <c r="A26" s="49">
        <v>20</v>
      </c>
      <c r="B26" s="22" t="s">
        <v>36</v>
      </c>
      <c r="C26" s="30"/>
      <c r="D26" s="30"/>
      <c r="E26" s="31"/>
      <c r="F26" s="40" t="e">
        <f t="shared" si="0"/>
        <v>#DIV/0!</v>
      </c>
      <c r="G26" s="40" t="e">
        <f t="shared" si="1"/>
        <v>#DIV/0!</v>
      </c>
    </row>
    <row r="27" spans="1:8" ht="17.100000000000001" customHeight="1" thickBot="1">
      <c r="A27" s="50">
        <v>21</v>
      </c>
      <c r="B27" s="22" t="s">
        <v>37</v>
      </c>
      <c r="C27" s="30"/>
      <c r="D27" s="30"/>
      <c r="E27" s="31"/>
      <c r="F27" s="40" t="e">
        <f t="shared" si="0"/>
        <v>#DIV/0!</v>
      </c>
      <c r="G27" s="40" t="e">
        <f t="shared" si="1"/>
        <v>#DIV/0!</v>
      </c>
    </row>
    <row r="28" spans="1:8" ht="17.100000000000001" customHeight="1" thickBot="1">
      <c r="A28" s="46">
        <v>22</v>
      </c>
      <c r="B28" s="21" t="s">
        <v>25</v>
      </c>
      <c r="C28" s="28"/>
      <c r="D28" s="28"/>
      <c r="E28" s="29"/>
      <c r="F28" s="40" t="e">
        <f t="shared" si="0"/>
        <v>#DIV/0!</v>
      </c>
      <c r="G28" s="40" t="e">
        <f t="shared" si="1"/>
        <v>#DIV/0!</v>
      </c>
    </row>
    <row r="29" spans="1:8" ht="31.5" thickBot="1">
      <c r="A29" s="47">
        <v>23</v>
      </c>
      <c r="B29" s="25" t="s">
        <v>14</v>
      </c>
      <c r="C29" s="37">
        <f>C30+C31+C32</f>
        <v>0</v>
      </c>
      <c r="D29" s="37">
        <f t="shared" ref="D29:E29" si="5">D30+D31+D32</f>
        <v>0</v>
      </c>
      <c r="E29" s="37">
        <f t="shared" si="5"/>
        <v>0</v>
      </c>
      <c r="F29" s="42" t="e">
        <f t="shared" si="0"/>
        <v>#DIV/0!</v>
      </c>
      <c r="G29" s="42" t="e">
        <f t="shared" si="1"/>
        <v>#DIV/0!</v>
      </c>
    </row>
    <row r="30" spans="1:8" ht="16.5" thickBot="1">
      <c r="A30" s="45">
        <v>24</v>
      </c>
      <c r="B30" s="20" t="s">
        <v>38</v>
      </c>
      <c r="C30" s="26"/>
      <c r="D30" s="26"/>
      <c r="E30" s="27"/>
      <c r="F30" s="40" t="e">
        <f t="shared" si="0"/>
        <v>#DIV/0!</v>
      </c>
      <c r="G30" s="40" t="e">
        <f t="shared" si="1"/>
        <v>#DIV/0!</v>
      </c>
    </row>
    <row r="31" spans="1:8" ht="16.5" thickBot="1">
      <c r="A31" s="50">
        <v>25</v>
      </c>
      <c r="B31" s="22" t="s">
        <v>3</v>
      </c>
      <c r="C31" s="30"/>
      <c r="D31" s="30"/>
      <c r="E31" s="31"/>
      <c r="F31" s="40" t="e">
        <f t="shared" si="0"/>
        <v>#DIV/0!</v>
      </c>
      <c r="G31" s="40" t="e">
        <f t="shared" si="1"/>
        <v>#DIV/0!</v>
      </c>
    </row>
    <row r="32" spans="1:8" ht="16.5" thickBot="1">
      <c r="A32" s="51">
        <v>26</v>
      </c>
      <c r="B32" s="21" t="s">
        <v>39</v>
      </c>
      <c r="C32" s="28"/>
      <c r="D32" s="28"/>
      <c r="E32" s="29"/>
      <c r="F32" s="40" t="e">
        <f t="shared" si="0"/>
        <v>#DIV/0!</v>
      </c>
      <c r="G32" s="40" t="e">
        <f t="shared" si="1"/>
        <v>#DIV/0!</v>
      </c>
      <c r="H32" s="14"/>
    </row>
    <row r="33" spans="1:7" ht="17.100000000000001" customHeight="1" thickBot="1">
      <c r="A33" s="47">
        <v>27</v>
      </c>
      <c r="B33" s="36" t="s">
        <v>15</v>
      </c>
      <c r="C33" s="37"/>
      <c r="D33" s="37"/>
      <c r="E33" s="37"/>
      <c r="F33" s="35" t="e">
        <f t="shared" si="0"/>
        <v>#DIV/0!</v>
      </c>
      <c r="G33" s="35" t="e">
        <f t="shared" si="1"/>
        <v>#DIV/0!</v>
      </c>
    </row>
    <row r="34" spans="1:7" ht="17.100000000000001" customHeight="1" thickBot="1">
      <c r="A34" s="47">
        <v>28</v>
      </c>
      <c r="B34" s="36" t="s">
        <v>16</v>
      </c>
      <c r="C34" s="37"/>
      <c r="D34" s="37"/>
      <c r="E34" s="37"/>
      <c r="F34" s="35" t="e">
        <f t="shared" si="0"/>
        <v>#DIV/0!</v>
      </c>
      <c r="G34" s="35" t="e">
        <f t="shared" si="1"/>
        <v>#DIV/0!</v>
      </c>
    </row>
    <row r="35" spans="1:7" ht="40.5" customHeight="1" thickBot="1">
      <c r="A35" s="44">
        <v>29</v>
      </c>
      <c r="B35" s="33" t="s">
        <v>17</v>
      </c>
      <c r="C35" s="34">
        <f>C7-C10</f>
        <v>0</v>
      </c>
      <c r="D35" s="34">
        <f t="shared" ref="D35:E35" si="6">D7-D10</f>
        <v>0</v>
      </c>
      <c r="E35" s="34">
        <f t="shared" si="6"/>
        <v>0</v>
      </c>
      <c r="F35" s="41" t="e">
        <f t="shared" si="0"/>
        <v>#DIV/0!</v>
      </c>
      <c r="G35" s="41" t="e">
        <f t="shared" si="1"/>
        <v>#DIV/0!</v>
      </c>
    </row>
    <row r="36" spans="1:7" ht="15.75">
      <c r="A36" s="15"/>
      <c r="B36" s="15"/>
      <c r="C36" s="15"/>
      <c r="D36" s="15"/>
      <c r="E36" s="15"/>
      <c r="F36" s="15"/>
    </row>
    <row r="37" spans="1:7">
      <c r="A37" s="108" t="s">
        <v>18</v>
      </c>
      <c r="B37" s="108"/>
      <c r="C37" s="16"/>
      <c r="D37" s="16" t="s">
        <v>22</v>
      </c>
      <c r="F37" s="17"/>
    </row>
    <row r="38" spans="1:7">
      <c r="A38" s="18" t="s">
        <v>19</v>
      </c>
      <c r="B38" s="16"/>
      <c r="C38" s="16"/>
      <c r="D38" s="16" t="s">
        <v>23</v>
      </c>
      <c r="E38" s="16"/>
      <c r="F38" s="19"/>
    </row>
    <row r="39" spans="1:7" ht="15.75">
      <c r="F39" s="15"/>
    </row>
    <row r="40" spans="1:7" ht="15.75">
      <c r="F40" s="15"/>
    </row>
    <row r="41" spans="1:7" ht="15.75">
      <c r="A41" s="15"/>
      <c r="B41" s="15"/>
      <c r="C41" s="15"/>
      <c r="D41" s="15"/>
      <c r="E41" s="15"/>
      <c r="F41" s="15"/>
    </row>
    <row r="42" spans="1:7" ht="15.75">
      <c r="A42" s="15"/>
      <c r="B42" s="15"/>
      <c r="C42" s="15"/>
      <c r="D42" s="15"/>
      <c r="E42" s="15"/>
      <c r="F42" s="15"/>
    </row>
    <row r="43" spans="1:7" ht="15.75">
      <c r="A43" s="15"/>
      <c r="B43" s="15"/>
      <c r="C43" s="15"/>
      <c r="D43" s="15"/>
      <c r="E43" s="15"/>
      <c r="F43" s="15"/>
    </row>
  </sheetData>
  <mergeCells count="5">
    <mergeCell ref="A1:C1"/>
    <mergeCell ref="A3:B3"/>
    <mergeCell ref="C3:E3"/>
    <mergeCell ref="A37:B37"/>
    <mergeCell ref="A5:G5"/>
  </mergeCells>
  <printOptions horizontalCentered="1"/>
  <pageMargins left="0" right="0" top="0" bottom="0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7"/>
  <sheetViews>
    <sheetView workbookViewId="0">
      <selection activeCell="I6" sqref="I6"/>
    </sheetView>
  </sheetViews>
  <sheetFormatPr defaultRowHeight="15"/>
  <cols>
    <col min="1" max="1" width="4.42578125" customWidth="1"/>
    <col min="2" max="2" width="23.140625" customWidth="1"/>
    <col min="3" max="5" width="15.85546875" customWidth="1"/>
    <col min="6" max="7" width="8.7109375" customWidth="1"/>
  </cols>
  <sheetData>
    <row r="1" spans="1:7" ht="15.75">
      <c r="A1" s="104" t="s">
        <v>51</v>
      </c>
      <c r="B1" s="105"/>
      <c r="C1" s="105"/>
      <c r="D1" s="52"/>
      <c r="E1" s="2"/>
    </row>
    <row r="2" spans="1:7">
      <c r="E2" s="3"/>
    </row>
    <row r="3" spans="1:7" ht="15.75">
      <c r="A3" s="107" t="s">
        <v>48</v>
      </c>
      <c r="B3" s="107"/>
      <c r="C3" s="113"/>
      <c r="D3" s="113"/>
      <c r="E3" s="113"/>
    </row>
    <row r="4" spans="1:7">
      <c r="B4" s="4"/>
      <c r="C4" s="5"/>
      <c r="D4" s="5"/>
      <c r="E4" s="4"/>
    </row>
    <row r="5" spans="1:7" ht="15.75" thickBot="1">
      <c r="A5" s="109" t="s">
        <v>5</v>
      </c>
      <c r="B5" s="110"/>
      <c r="C5" s="110"/>
      <c r="D5" s="110"/>
      <c r="E5" s="110"/>
      <c r="F5" s="111"/>
      <c r="G5" s="111"/>
    </row>
    <row r="6" spans="1:7" ht="30.75" customHeight="1" thickBot="1">
      <c r="A6" s="6"/>
      <c r="B6" s="6"/>
      <c r="C6" s="8" t="s">
        <v>46</v>
      </c>
      <c r="D6" s="8" t="s">
        <v>47</v>
      </c>
      <c r="E6" s="8" t="s">
        <v>53</v>
      </c>
      <c r="F6" s="8" t="s">
        <v>8</v>
      </c>
      <c r="G6" s="8" t="s">
        <v>9</v>
      </c>
    </row>
    <row r="7" spans="1:7" ht="30.75" customHeight="1" thickBot="1">
      <c r="A7" s="54">
        <v>1</v>
      </c>
      <c r="B7" s="55" t="s">
        <v>42</v>
      </c>
      <c r="C7" s="56">
        <f>C8+C9</f>
        <v>4</v>
      </c>
      <c r="D7" s="56">
        <f>D8+D9</f>
        <v>10</v>
      </c>
      <c r="E7" s="56">
        <f>E8+E9</f>
        <v>6</v>
      </c>
      <c r="F7" s="57">
        <f>E7/C7*100</f>
        <v>150</v>
      </c>
      <c r="G7" s="57">
        <f>E7/D7*100</f>
        <v>60</v>
      </c>
    </row>
    <row r="8" spans="1:7" ht="15.75" customHeight="1" thickBot="1">
      <c r="A8" s="58">
        <v>2</v>
      </c>
      <c r="B8" s="59" t="s">
        <v>24</v>
      </c>
      <c r="C8" s="60"/>
      <c r="D8" s="60"/>
      <c r="E8" s="61"/>
      <c r="F8" s="62"/>
      <c r="G8" s="62"/>
    </row>
    <row r="9" spans="1:7" ht="15.75" thickBot="1">
      <c r="A9" s="63">
        <v>3</v>
      </c>
      <c r="B9" s="64" t="s">
        <v>25</v>
      </c>
      <c r="C9" s="65">
        <v>4</v>
      </c>
      <c r="D9" s="65">
        <v>10</v>
      </c>
      <c r="E9" s="66">
        <v>6</v>
      </c>
      <c r="F9" s="62">
        <f t="shared" ref="F9:F34" si="0">E9/C9*100</f>
        <v>150</v>
      </c>
      <c r="G9" s="62">
        <f t="shared" ref="G9:G34" si="1">E9/D9*100</f>
        <v>60</v>
      </c>
    </row>
    <row r="10" spans="1:7" ht="30.75" customHeight="1" thickBot="1">
      <c r="A10" s="54">
        <v>4</v>
      </c>
      <c r="B10" s="67" t="s">
        <v>11</v>
      </c>
      <c r="C10" s="56">
        <f>C11+C20+C28+C32+C33</f>
        <v>0.4</v>
      </c>
      <c r="D10" s="56">
        <f>D11+D20+D28+D32+D33</f>
        <v>6</v>
      </c>
      <c r="E10" s="56">
        <f>E11+E20+E28+E32+E33</f>
        <v>2.6</v>
      </c>
      <c r="F10" s="57">
        <f t="shared" si="0"/>
        <v>650</v>
      </c>
      <c r="G10" s="57">
        <f t="shared" si="1"/>
        <v>43.333333333333336</v>
      </c>
    </row>
    <row r="11" spans="1:7" ht="30.75" customHeight="1" thickBot="1">
      <c r="A11" s="68">
        <v>5</v>
      </c>
      <c r="B11" s="69" t="s">
        <v>43</v>
      </c>
      <c r="C11" s="70">
        <f>C12+C13+C14+C15+C16+C17+C18+C19</f>
        <v>0.4</v>
      </c>
      <c r="D11" s="70">
        <f t="shared" ref="D11:E11" si="2">D12+D13+D14+D15+D16+D17+D18+D19</f>
        <v>6</v>
      </c>
      <c r="E11" s="70">
        <f t="shared" si="2"/>
        <v>2.6</v>
      </c>
      <c r="F11" s="71">
        <f t="shared" si="0"/>
        <v>650</v>
      </c>
      <c r="G11" s="71">
        <f t="shared" si="1"/>
        <v>43.333333333333336</v>
      </c>
    </row>
    <row r="12" spans="1:7" ht="15.75" customHeight="1" thickBot="1">
      <c r="A12" s="72">
        <v>6</v>
      </c>
      <c r="B12" s="73" t="s">
        <v>1</v>
      </c>
      <c r="C12" s="60"/>
      <c r="D12" s="60"/>
      <c r="E12" s="61"/>
      <c r="F12" s="62"/>
      <c r="G12" s="62"/>
    </row>
    <row r="13" spans="1:7" ht="15.75" customHeight="1" thickBot="1">
      <c r="A13" s="74">
        <v>7</v>
      </c>
      <c r="B13" s="75" t="s">
        <v>26</v>
      </c>
      <c r="C13" s="76"/>
      <c r="D13" s="76"/>
      <c r="E13" s="77"/>
      <c r="F13" s="62"/>
      <c r="G13" s="62"/>
    </row>
    <row r="14" spans="1:7" ht="15.75" customHeight="1" thickBot="1">
      <c r="A14" s="78">
        <v>8</v>
      </c>
      <c r="B14" s="75" t="s">
        <v>27</v>
      </c>
      <c r="C14" s="76"/>
      <c r="D14" s="76"/>
      <c r="E14" s="77"/>
      <c r="F14" s="62"/>
      <c r="G14" s="62"/>
    </row>
    <row r="15" spans="1:7" ht="15.75" customHeight="1" thickBot="1">
      <c r="A15" s="74">
        <v>9</v>
      </c>
      <c r="B15" s="75" t="s">
        <v>28</v>
      </c>
      <c r="C15" s="76">
        <v>0.4</v>
      </c>
      <c r="D15" s="76">
        <v>1</v>
      </c>
      <c r="E15" s="77">
        <v>0.4</v>
      </c>
      <c r="F15" s="62">
        <f t="shared" si="0"/>
        <v>100</v>
      </c>
      <c r="G15" s="62">
        <f t="shared" si="1"/>
        <v>40</v>
      </c>
    </row>
    <row r="16" spans="1:7" ht="15.75" customHeight="1" thickBot="1">
      <c r="A16" s="78">
        <v>10</v>
      </c>
      <c r="B16" s="75" t="s">
        <v>29</v>
      </c>
      <c r="C16" s="76"/>
      <c r="D16" s="76">
        <v>2</v>
      </c>
      <c r="E16" s="77">
        <v>0.9</v>
      </c>
      <c r="F16" s="62"/>
      <c r="G16" s="62">
        <f t="shared" si="1"/>
        <v>45</v>
      </c>
    </row>
    <row r="17" spans="1:11" ht="15.75" customHeight="1" thickBot="1">
      <c r="A17" s="74">
        <v>11</v>
      </c>
      <c r="B17" s="75" t="s">
        <v>30</v>
      </c>
      <c r="C17" s="76"/>
      <c r="D17" s="76">
        <v>3</v>
      </c>
      <c r="E17" s="77">
        <v>1.3</v>
      </c>
      <c r="F17" s="62"/>
      <c r="G17" s="62">
        <f t="shared" si="1"/>
        <v>43.333333333333336</v>
      </c>
    </row>
    <row r="18" spans="1:11" ht="15.75" customHeight="1" thickBot="1">
      <c r="A18" s="78">
        <v>12</v>
      </c>
      <c r="B18" s="75" t="s">
        <v>31</v>
      </c>
      <c r="C18" s="76"/>
      <c r="D18" s="76"/>
      <c r="E18" s="77"/>
      <c r="F18" s="62"/>
      <c r="G18" s="62"/>
    </row>
    <row r="19" spans="1:11" ht="15.75" customHeight="1" thickBot="1">
      <c r="A19" s="63">
        <v>13</v>
      </c>
      <c r="B19" s="79" t="s">
        <v>25</v>
      </c>
      <c r="C19" s="65"/>
      <c r="D19" s="65"/>
      <c r="E19" s="66"/>
      <c r="F19" s="62"/>
      <c r="G19" s="62"/>
    </row>
    <row r="20" spans="1:11" ht="30.75" customHeight="1" thickBot="1">
      <c r="A20" s="68">
        <v>14</v>
      </c>
      <c r="B20" s="69" t="s">
        <v>44</v>
      </c>
      <c r="C20" s="70">
        <f>C21+C22+C23+C24+C25+C26+C27</f>
        <v>0</v>
      </c>
      <c r="D20" s="70">
        <f t="shared" ref="D20:E20" si="3">D21+D22+D23+D24+D25+D26+D27</f>
        <v>0</v>
      </c>
      <c r="E20" s="70">
        <f t="shared" si="3"/>
        <v>0</v>
      </c>
      <c r="F20" s="71"/>
      <c r="G20" s="71"/>
    </row>
    <row r="21" spans="1:11" ht="15.75" customHeight="1" thickBot="1">
      <c r="A21" s="58">
        <v>15</v>
      </c>
      <c r="B21" s="73" t="s">
        <v>32</v>
      </c>
      <c r="C21" s="60"/>
      <c r="D21" s="60"/>
      <c r="E21" s="61"/>
      <c r="F21" s="62"/>
      <c r="G21" s="62"/>
    </row>
    <row r="22" spans="1:11" ht="15.75" customHeight="1" thickBot="1">
      <c r="A22" s="78">
        <v>16</v>
      </c>
      <c r="B22" s="75" t="s">
        <v>33</v>
      </c>
      <c r="C22" s="76"/>
      <c r="D22" s="76"/>
      <c r="E22" s="77"/>
      <c r="F22" s="62"/>
      <c r="G22" s="62"/>
    </row>
    <row r="23" spans="1:11" ht="15.75" customHeight="1" thickBot="1">
      <c r="A23" s="74">
        <v>17</v>
      </c>
      <c r="B23" s="75" t="s">
        <v>34</v>
      </c>
      <c r="C23" s="76"/>
      <c r="D23" s="76"/>
      <c r="E23" s="77"/>
      <c r="F23" s="62"/>
      <c r="G23" s="62"/>
    </row>
    <row r="24" spans="1:11" ht="15.75" customHeight="1" thickBot="1">
      <c r="A24" s="78">
        <v>18</v>
      </c>
      <c r="B24" s="75" t="s">
        <v>35</v>
      </c>
      <c r="C24" s="76"/>
      <c r="D24" s="76"/>
      <c r="E24" s="77"/>
      <c r="F24" s="62"/>
      <c r="G24" s="62"/>
    </row>
    <row r="25" spans="1:11" ht="15.75" customHeight="1" thickBot="1">
      <c r="A25" s="74">
        <v>19</v>
      </c>
      <c r="B25" s="75" t="s">
        <v>36</v>
      </c>
      <c r="C25" s="76"/>
      <c r="D25" s="76"/>
      <c r="E25" s="77"/>
      <c r="F25" s="62"/>
      <c r="G25" s="62"/>
    </row>
    <row r="26" spans="1:11" ht="15.75" customHeight="1" thickBot="1">
      <c r="A26" s="78">
        <v>20</v>
      </c>
      <c r="B26" s="75" t="s">
        <v>37</v>
      </c>
      <c r="C26" s="76"/>
      <c r="D26" s="76"/>
      <c r="E26" s="77"/>
      <c r="F26" s="62"/>
      <c r="G26" s="62"/>
    </row>
    <row r="27" spans="1:11" ht="15.75" customHeight="1" thickBot="1">
      <c r="A27" s="63">
        <v>21</v>
      </c>
      <c r="B27" s="79" t="s">
        <v>25</v>
      </c>
      <c r="C27" s="65"/>
      <c r="D27" s="65"/>
      <c r="E27" s="66"/>
      <c r="F27" s="62"/>
      <c r="G27" s="62"/>
    </row>
    <row r="28" spans="1:11" ht="30.75" customHeight="1" thickBot="1">
      <c r="A28" s="68">
        <v>22</v>
      </c>
      <c r="B28" s="69" t="s">
        <v>45</v>
      </c>
      <c r="C28" s="70">
        <f>C29+C30+C31</f>
        <v>0</v>
      </c>
      <c r="D28" s="70">
        <f t="shared" ref="D28:E28" si="4">D29+D30+D31</f>
        <v>0</v>
      </c>
      <c r="E28" s="70">
        <f t="shared" si="4"/>
        <v>0</v>
      </c>
      <c r="F28" s="71"/>
      <c r="G28" s="71"/>
      <c r="K28" s="53" t="s">
        <v>40</v>
      </c>
    </row>
    <row r="29" spans="1:11" ht="15.75" customHeight="1" thickBot="1">
      <c r="A29" s="58">
        <v>23</v>
      </c>
      <c r="B29" s="73" t="s">
        <v>38</v>
      </c>
      <c r="C29" s="60"/>
      <c r="D29" s="60"/>
      <c r="E29" s="61"/>
      <c r="F29" s="62"/>
      <c r="G29" s="62"/>
    </row>
    <row r="30" spans="1:11" ht="15.75" customHeight="1" thickBot="1">
      <c r="A30" s="78">
        <v>24</v>
      </c>
      <c r="B30" s="75" t="s">
        <v>3</v>
      </c>
      <c r="C30" s="76"/>
      <c r="D30" s="76"/>
      <c r="E30" s="77"/>
      <c r="F30" s="62"/>
      <c r="G30" s="62"/>
    </row>
    <row r="31" spans="1:11" ht="15.75" customHeight="1" thickBot="1">
      <c r="A31" s="80">
        <v>25</v>
      </c>
      <c r="B31" s="79" t="s">
        <v>41</v>
      </c>
      <c r="C31" s="65"/>
      <c r="D31" s="65"/>
      <c r="E31" s="66"/>
      <c r="F31" s="62"/>
      <c r="G31" s="62"/>
    </row>
    <row r="32" spans="1:11" ht="15.75" thickBot="1">
      <c r="A32" s="68">
        <v>26</v>
      </c>
      <c r="B32" s="81" t="s">
        <v>15</v>
      </c>
      <c r="C32" s="70"/>
      <c r="D32" s="70"/>
      <c r="E32" s="70"/>
      <c r="F32" s="82"/>
      <c r="G32" s="82"/>
    </row>
    <row r="33" spans="1:7" ht="15.75" thickBot="1">
      <c r="A33" s="68">
        <v>27</v>
      </c>
      <c r="B33" s="81" t="s">
        <v>16</v>
      </c>
      <c r="C33" s="70"/>
      <c r="D33" s="70"/>
      <c r="E33" s="70"/>
      <c r="F33" s="82"/>
      <c r="G33" s="82"/>
    </row>
    <row r="34" spans="1:7" ht="30.75" customHeight="1" thickBot="1">
      <c r="A34" s="54">
        <v>28</v>
      </c>
      <c r="B34" s="67" t="s">
        <v>17</v>
      </c>
      <c r="C34" s="56">
        <f>C7-C10</f>
        <v>3.6</v>
      </c>
      <c r="D34" s="56">
        <f t="shared" ref="D34:E34" si="5">D7-D10</f>
        <v>4</v>
      </c>
      <c r="E34" s="56">
        <f t="shared" si="5"/>
        <v>3.4</v>
      </c>
      <c r="F34" s="83">
        <f t="shared" si="0"/>
        <v>94.444444444444443</v>
      </c>
      <c r="G34" s="83">
        <f t="shared" si="1"/>
        <v>85</v>
      </c>
    </row>
    <row r="35" spans="1:7">
      <c r="A35" s="84"/>
      <c r="B35" s="84"/>
      <c r="C35" s="84"/>
      <c r="D35" s="84"/>
      <c r="E35" s="84"/>
      <c r="F35" s="84"/>
      <c r="G35" s="85"/>
    </row>
    <row r="36" spans="1:7">
      <c r="A36" s="112" t="s">
        <v>49</v>
      </c>
      <c r="B36" s="112"/>
      <c r="C36" s="18"/>
      <c r="D36" s="18" t="s">
        <v>50</v>
      </c>
      <c r="E36" s="85"/>
      <c r="F36" s="86"/>
      <c r="G36" s="85"/>
    </row>
    <row r="37" spans="1:7">
      <c r="A37" s="18" t="s">
        <v>52</v>
      </c>
      <c r="B37" s="18"/>
      <c r="C37" s="18"/>
      <c r="D37" s="18" t="s">
        <v>23</v>
      </c>
      <c r="E37" s="18"/>
      <c r="F37" s="86"/>
      <c r="G37" s="85"/>
    </row>
  </sheetData>
  <mergeCells count="4">
    <mergeCell ref="A5:G5"/>
    <mergeCell ref="A36:B36"/>
    <mergeCell ref="A3:E3"/>
    <mergeCell ref="A1:C1"/>
  </mergeCells>
  <printOptions horizontalCentered="1" verticalCentered="1"/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Rozpočet 2018</vt:lpstr>
      <vt:lpstr>DČ</vt:lpstr>
      <vt:lpstr> Doplňková činnost 2017</vt:lpstr>
      <vt:lpstr>List2</vt:lpstr>
      <vt:lpstr>'Rozpočet 2018'!Oblast_tisku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Libuse.Baumova</dc:creator>
  <cp:lastModifiedBy>Ivana Vanisova</cp:lastModifiedBy>
  <cp:lastPrinted>2018-10-12T07:28:22Z</cp:lastPrinted>
  <dcterms:created xsi:type="dcterms:W3CDTF">2015-01-12T16:44:06Z</dcterms:created>
  <dcterms:modified xsi:type="dcterms:W3CDTF">2022-01-26T09:54:08Z</dcterms:modified>
</cp:coreProperties>
</file>